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785FDE80-5AB8-43F8-8417-200CC04FA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6" i="1" l="1"/>
  <c r="D107" i="1"/>
  <c r="D96" i="1" l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<sst xmlns="http://schemas.openxmlformats.org/spreadsheetml/2006/main" count="308" uniqueCount="153">
  <si>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</si>
  <si>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</si>
  <si>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</si>
  <si>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</si>
  <si>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</si>
  <si>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</si>
  <si>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</si>
  <si>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</si>
  <si>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JOSIPA RAČIĆA_x000D_
SREDNJACI 30_x000D_
ZAGREB_x000D_
Tel: +385(1)3844999   Fax: +385(1)3844990_x000D_
OIB: 19780265434_x000D_
Mail: racunovodstvo@os-j-racica.hr_x000D_
IBAN: HR4924020061100940610</t>
  </si>
  <si>
    <t xml:space="preserve">Odgovorna Osoba: FRANJO GUDELJ_x000D_
     </t>
  </si>
  <si>
    <t>Isplata Sredstava Za Razdoblje: 01.05.2026 Do 31.05.2026</t>
  </si>
  <si>
    <t>MAR-MIR PROMET d.o.o.</t>
  </si>
  <si>
    <t>90591998649</t>
  </si>
  <si>
    <t>10 000 ZAGREB</t>
  </si>
  <si>
    <t>MATERIJAL I DIJELOVI ZA TEKUĆE I INVESTICIJSKO ODRŽAVANJE</t>
  </si>
  <si>
    <t>OŠ JOSIPA RAČIĆA</t>
  </si>
  <si>
    <t>Ukupno:</t>
  </si>
  <si>
    <t>DO RE MI d.o.o.</t>
  </si>
  <si>
    <t>87957649939</t>
  </si>
  <si>
    <t>UREDSKI MATERIJAL I OSTALI MATERIJALNI RASHODI</t>
  </si>
  <si>
    <t>HP - HRVATSKA POŠTA D.D.</t>
  </si>
  <si>
    <t>87311810356</t>
  </si>
  <si>
    <t>VELIKA GORICA, 10410</t>
  </si>
  <si>
    <t>USLUGE TELEFONA, POŠTE I PRIJEVOZA</t>
  </si>
  <si>
    <t>Živa voda d.o.o.</t>
  </si>
  <si>
    <t>86255713939</t>
  </si>
  <si>
    <t>10000 Zagreb</t>
  </si>
  <si>
    <t>MATERIJAL I SIROVINE</t>
  </si>
  <si>
    <t>ZAKUPNINE I NAJAMNINE</t>
  </si>
  <si>
    <t>FINA - Financijska agencija</t>
  </si>
  <si>
    <t>85821130368</t>
  </si>
  <si>
    <t>ZAGREB</t>
  </si>
  <si>
    <t>RAČUNALNE USLUGE</t>
  </si>
  <si>
    <t>ZAGREBAČKI HOLDING D.O.O. - ČISTOĆA</t>
  </si>
  <si>
    <t>85584865987</t>
  </si>
  <si>
    <t>KOMUNALNE USLUGE</t>
  </si>
  <si>
    <t>VODOOPSKRBA I ODVODNJA d.o.o.</t>
  </si>
  <si>
    <t>83416546499</t>
  </si>
  <si>
    <t>V. GIMNAZIJA</t>
  </si>
  <si>
    <t>82578349629</t>
  </si>
  <si>
    <t xml:space="preserve"> ZAGREB</t>
  </si>
  <si>
    <t xml:space="preserve">OSTALI NESPOMENUTI RASHODI POSLOVANJA                                                                                                                 </t>
  </si>
  <si>
    <t>AGRODALM d.o.o.</t>
  </si>
  <si>
    <t>80649374262</t>
  </si>
  <si>
    <t>ZAGREBAČKE PEKARNE KLARA D.D.</t>
  </si>
  <si>
    <t>76842508189</t>
  </si>
  <si>
    <t>10020 ZAGREB</t>
  </si>
  <si>
    <t>SREĆKO TOURS d.o.o.</t>
  </si>
  <si>
    <t>74454217661</t>
  </si>
  <si>
    <t>10340 Luka, Vrbovec</t>
  </si>
  <si>
    <t>OPTIMUS LAB d.o.o.</t>
  </si>
  <si>
    <t>71981294715</t>
  </si>
  <si>
    <t>ČAKOVEC</t>
  </si>
  <si>
    <t>Telemach Hrvatska d.o.o.</t>
  </si>
  <si>
    <t>70133616033</t>
  </si>
  <si>
    <t>HRT - Hrvatska radio televizija</t>
  </si>
  <si>
    <t>68419124305</t>
  </si>
  <si>
    <t>PRISTOJBE I NAKNADE</t>
  </si>
  <si>
    <t>LAS d.o.o.</t>
  </si>
  <si>
    <t>68059540101</t>
  </si>
  <si>
    <t>MIDIJ-COM d.o.o.</t>
  </si>
  <si>
    <t>67701822460</t>
  </si>
  <si>
    <t>Zagreb</t>
  </si>
  <si>
    <t>LIDL HRVATSKA D.O.O.</t>
  </si>
  <si>
    <t>66089976432</t>
  </si>
  <si>
    <t>VELIKA GORICA</t>
  </si>
  <si>
    <t>NARODNE NOVINE</t>
  </si>
  <si>
    <t>64546066176</t>
  </si>
  <si>
    <t>INSTAR CENTER d.o.o.</t>
  </si>
  <si>
    <t>64308723629</t>
  </si>
  <si>
    <t>10410 Velika Gorica</t>
  </si>
  <si>
    <t xml:space="preserve">UREDSKA OPREMA I NAMJEŠTAJ                                                                                                                            </t>
  </si>
  <si>
    <t>HEP-OPSKRBA D.O.O.</t>
  </si>
  <si>
    <t>63073332379</t>
  </si>
  <si>
    <t>10000 ZAGREB</t>
  </si>
  <si>
    <t>ENERGIJA</t>
  </si>
  <si>
    <t>KONZUM plus d.o.o.</t>
  </si>
  <si>
    <t>62226620908</t>
  </si>
  <si>
    <t>GRADSKI URED ZA OBNOVU, IZGRADNJU, PROSTORNO UREĐENJE, GRADITELJSTVO, KOMUNALNE POSLOVE I PROMET</t>
  </si>
  <si>
    <t>61817894937</t>
  </si>
  <si>
    <t>EURO ROSA IP d.o.o.</t>
  </si>
  <si>
    <t>58421021869</t>
  </si>
  <si>
    <t>Alca Zagreb d.o.o.</t>
  </si>
  <si>
    <t>58353015102</t>
  </si>
  <si>
    <t>IGO- MAT d.o.o.</t>
  </si>
  <si>
    <t>55662000497</t>
  </si>
  <si>
    <t>10432 BREGANA</t>
  </si>
  <si>
    <t>POLJOOPSKRBA-TEHNO d.d.</t>
  </si>
  <si>
    <t>53721673241</t>
  </si>
  <si>
    <t>TEHNOZAPIS d.o.o.</t>
  </si>
  <si>
    <t>47310667146</t>
  </si>
  <si>
    <t>OSTALE USLUGE</t>
  </si>
  <si>
    <t>DOKUMENTIT d.o.o.</t>
  </si>
  <si>
    <t>45392055435</t>
  </si>
  <si>
    <t>10000 ZZAGREB</t>
  </si>
  <si>
    <t>VINDIJA D.D. - MLIJEČNI proizvodi (crveno)</t>
  </si>
  <si>
    <t>44138062462</t>
  </si>
  <si>
    <t>VARAŽDIN</t>
  </si>
  <si>
    <t>Insako d.o.o.</t>
  </si>
  <si>
    <t>39851720584</t>
  </si>
  <si>
    <t>SCHINDLER HRVATSKA d.o.o.</t>
  </si>
  <si>
    <t>39551305526</t>
  </si>
  <si>
    <t>USLUGE TEKUĆEG I INVESTICIJSKOG ODRŽAVANJA</t>
  </si>
  <si>
    <t>GMV METALNE KONSTRUKCIJE D.O.O.</t>
  </si>
  <si>
    <t>38591579623</t>
  </si>
  <si>
    <t>METRO CASH &amp; CARRY d.o.o.</t>
  </si>
  <si>
    <t>38016445738</t>
  </si>
  <si>
    <t>ASC COMPANY d.o.o.</t>
  </si>
  <si>
    <t>32188360518</t>
  </si>
  <si>
    <t>88220 ŠIROKI BRIJEG</t>
  </si>
  <si>
    <t>OLIVA NOVA d.o.o. za proizvodnju i usluge</t>
  </si>
  <si>
    <t>29908097858</t>
  </si>
  <si>
    <t>INA -INDUSTRIJA NAFTE D.D.</t>
  </si>
  <si>
    <t>27759560625</t>
  </si>
  <si>
    <t>SPORT EXPERTO D.O.O.</t>
  </si>
  <si>
    <t>26596233313</t>
  </si>
  <si>
    <t>ERSTE&amp;STEIERMÄRKISCHE BANK d.d.</t>
  </si>
  <si>
    <t>23057039320</t>
  </si>
  <si>
    <t>51000 RIJEKA</t>
  </si>
  <si>
    <t xml:space="preserve">BANKARSKE USLUGE I USLUGE PLATNOG PROMETA                                                                                                             </t>
  </si>
  <si>
    <t>Podravka d.d.</t>
  </si>
  <si>
    <t>18928523252</t>
  </si>
  <si>
    <t>48000 Koprivnica</t>
  </si>
  <si>
    <t>HEP-TOPLINARSTVO d.o.o.</t>
  </si>
  <si>
    <t>15907062900</t>
  </si>
  <si>
    <t>KATARINA ZRINSKI D.O.O.</t>
  </si>
  <si>
    <t>13653700851</t>
  </si>
  <si>
    <t>AKD-ZAŠTITA D.O.O.</t>
  </si>
  <si>
    <t>09253797076</t>
  </si>
  <si>
    <t>Ledo plus d.o.o.</t>
  </si>
  <si>
    <t>07179054100</t>
  </si>
  <si>
    <t>PROMING-HCH d.o.o.</t>
  </si>
  <si>
    <t>00799310963</t>
  </si>
  <si>
    <t xml:space="preserve">PLAĆE ZA REDOVAN RAD                                                                                                                                  </t>
  </si>
  <si>
    <t>OBVEZE ZA DOPRINOSE ZA ZDRAVSTVENO OSIGURANJE</t>
  </si>
  <si>
    <t>INTELEKTUALNE I OSOBNE USLUGE</t>
  </si>
  <si>
    <t xml:space="preserve">NAKNADE ZA RAD PREDSTAVNIČKIH I IZVRŠNIH TIJELA I SLIČNO                                                                                              </t>
  </si>
  <si>
    <t>Sveukupno:</t>
  </si>
  <si>
    <t xml:space="preserve">                            10000 ZAGREB                             </t>
  </si>
  <si>
    <t xml:space="preserve">                           10000 ZAGREB                           </t>
  </si>
  <si>
    <t>Plaća 04/2026</t>
  </si>
  <si>
    <t>Plaće za prekovremeni rad 04/2026</t>
  </si>
  <si>
    <t xml:space="preserve">PLAĆE ZA PREK RAD                                                     </t>
  </si>
  <si>
    <t>Ostali rashodi za zaposlene 04/2026</t>
  </si>
  <si>
    <t>Obveze za doprinose za zdravstveno osiguranje 04/2026</t>
  </si>
  <si>
    <t xml:space="preserve">OSTALI RASHODI ZA ZAPOSLENE                                            </t>
  </si>
  <si>
    <t>Službena putovanja 04/2026</t>
  </si>
  <si>
    <t xml:space="preserve">SLUŽBENA PUTOVANJA                        </t>
  </si>
  <si>
    <t>E-tehničar 04/2026</t>
  </si>
  <si>
    <t>Školski odbor 03/2026</t>
  </si>
  <si>
    <t>Reciklaža baterija 05/2026</t>
  </si>
  <si>
    <t>Prijevoz 04/2026</t>
  </si>
  <si>
    <t xml:space="preserve">NAKNADE ZA PRIJEVOZ, ZA RAD NA TERENU I ODVOJENI ŽIVOT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</si>
</sst>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_(* #,##0.000_);_(* \(#,##0.000\);_(* &quot;-&quot;??_);_(@_)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5" fillId="0" borderId="5" xfId="0" applyFont="1" applyBorder="1"/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6"/>
  <sheetViews>
    <sheetView tabSelected="1" zoomScaleNormal="100" workbookViewId="0">
      <selection activeCell="A45" sqref="A45"/>
    </sheetView>
  </sheetViews>
  <sheetFormatPr defaultRowHeight="15" x14ac:dyDescent="0.25"/>
  <cols>
    <col min="1" max="1" width="62.14062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36.03</v>
      </c>
      <c r="E7" s="10">
        <v>3224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36.03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138</v>
      </c>
      <c r="D9" s="18">
        <v>92.33</v>
      </c>
      <c r="E9" s="10">
        <v>3221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92.33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63.02</v>
      </c>
      <c r="E11" s="10">
        <v>3231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63.02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58.58</v>
      </c>
      <c r="E13" s="10">
        <v>3222</v>
      </c>
      <c r="F13" s="9" t="s">
        <v>27</v>
      </c>
      <c r="G13" s="28" t="s">
        <v>15</v>
      </c>
    </row>
    <row r="14" spans="1:7" x14ac:dyDescent="0.25">
      <c r="A14" s="9"/>
      <c r="B14" s="14"/>
      <c r="C14" s="10"/>
      <c r="D14" s="18">
        <v>24.39</v>
      </c>
      <c r="E14" s="10">
        <v>3235</v>
      </c>
      <c r="F14" s="9" t="s">
        <v>28</v>
      </c>
      <c r="G14" s="29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SUM(D13:D14)</f>
        <v>82.97</v>
      </c>
      <c r="E15" s="24"/>
      <c r="F15" s="26"/>
      <c r="G15" s="27"/>
    </row>
    <row r="16" spans="1:7" x14ac:dyDescent="0.25">
      <c r="A16" s="9" t="s">
        <v>29</v>
      </c>
      <c r="B16" s="14" t="s">
        <v>30</v>
      </c>
      <c r="C16" s="10" t="s">
        <v>31</v>
      </c>
      <c r="D16" s="18">
        <v>1.66</v>
      </c>
      <c r="E16" s="10">
        <v>3238</v>
      </c>
      <c r="F16" s="9" t="s">
        <v>32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1.66</v>
      </c>
      <c r="E17" s="24"/>
      <c r="F17" s="26"/>
      <c r="G17" s="27"/>
    </row>
    <row r="18" spans="1:7" x14ac:dyDescent="0.25">
      <c r="A18" s="9" t="s">
        <v>33</v>
      </c>
      <c r="B18" s="14" t="s">
        <v>34</v>
      </c>
      <c r="C18" s="10" t="s">
        <v>31</v>
      </c>
      <c r="D18" s="18">
        <v>498.53</v>
      </c>
      <c r="E18" s="10">
        <v>3234</v>
      </c>
      <c r="F18" s="9" t="s">
        <v>35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498.53</v>
      </c>
      <c r="E19" s="24"/>
      <c r="F19" s="26"/>
      <c r="G19" s="27"/>
    </row>
    <row r="20" spans="1:7" x14ac:dyDescent="0.25">
      <c r="A20" s="9" t="s">
        <v>36</v>
      </c>
      <c r="B20" s="14" t="s">
        <v>37</v>
      </c>
      <c r="C20" s="10" t="s">
        <v>26</v>
      </c>
      <c r="D20" s="18">
        <v>929.77</v>
      </c>
      <c r="E20" s="10">
        <v>3234</v>
      </c>
      <c r="F20" s="9" t="s">
        <v>35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929.77</v>
      </c>
      <c r="E21" s="24"/>
      <c r="F21" s="26"/>
      <c r="G21" s="27"/>
    </row>
    <row r="22" spans="1:7" x14ac:dyDescent="0.25">
      <c r="A22" s="9" t="s">
        <v>38</v>
      </c>
      <c r="B22" s="14" t="s">
        <v>39</v>
      </c>
      <c r="C22" s="10" t="s">
        <v>40</v>
      </c>
      <c r="D22" s="18">
        <v>15</v>
      </c>
      <c r="E22" s="10">
        <v>3299</v>
      </c>
      <c r="F22" s="9" t="s">
        <v>41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15</v>
      </c>
      <c r="E23" s="24"/>
      <c r="F23" s="26"/>
      <c r="G23" s="27"/>
    </row>
    <row r="24" spans="1:7" x14ac:dyDescent="0.25">
      <c r="A24" s="9" t="s">
        <v>42</v>
      </c>
      <c r="B24" s="14" t="s">
        <v>43</v>
      </c>
      <c r="C24" s="10" t="s">
        <v>26</v>
      </c>
      <c r="D24" s="18">
        <v>2608.73</v>
      </c>
      <c r="E24" s="10">
        <v>3222</v>
      </c>
      <c r="F24" s="9" t="s">
        <v>27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2608.73</v>
      </c>
      <c r="E25" s="24"/>
      <c r="F25" s="26"/>
      <c r="G25" s="27"/>
    </row>
    <row r="26" spans="1:7" x14ac:dyDescent="0.25">
      <c r="A26" s="9" t="s">
        <v>44</v>
      </c>
      <c r="B26" s="14" t="s">
        <v>45</v>
      </c>
      <c r="C26" s="10" t="s">
        <v>46</v>
      </c>
      <c r="D26" s="18">
        <v>6830.94</v>
      </c>
      <c r="E26" s="10">
        <v>3222</v>
      </c>
      <c r="F26" s="9" t="s">
        <v>27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6830.94</v>
      </c>
      <c r="E27" s="24"/>
      <c r="F27" s="26"/>
      <c r="G27" s="27"/>
    </row>
    <row r="28" spans="1:7" x14ac:dyDescent="0.25">
      <c r="A28" s="9" t="s">
        <v>47</v>
      </c>
      <c r="B28" s="14" t="s">
        <v>48</v>
      </c>
      <c r="C28" s="10" t="s">
        <v>49</v>
      </c>
      <c r="D28" s="18">
        <v>5780</v>
      </c>
      <c r="E28" s="10">
        <v>3231</v>
      </c>
      <c r="F28" s="9" t="s">
        <v>23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5780</v>
      </c>
      <c r="E29" s="24"/>
      <c r="F29" s="26"/>
      <c r="G29" s="27"/>
    </row>
    <row r="30" spans="1:7" x14ac:dyDescent="0.25">
      <c r="A30" s="9" t="s">
        <v>50</v>
      </c>
      <c r="B30" s="14" t="s">
        <v>51</v>
      </c>
      <c r="C30" s="10" t="s">
        <v>52</v>
      </c>
      <c r="D30" s="18">
        <v>208.75</v>
      </c>
      <c r="E30" s="10">
        <v>3238</v>
      </c>
      <c r="F30" s="9" t="s">
        <v>32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208.75</v>
      </c>
      <c r="E31" s="24"/>
      <c r="F31" s="26"/>
      <c r="G31" s="27"/>
    </row>
    <row r="32" spans="1:7" x14ac:dyDescent="0.25">
      <c r="A32" s="9" t="s">
        <v>53</v>
      </c>
      <c r="B32" s="14" t="s">
        <v>54</v>
      </c>
      <c r="C32" s="10" t="s">
        <v>26</v>
      </c>
      <c r="D32" s="18">
        <v>5.83</v>
      </c>
      <c r="E32" s="10">
        <v>3231</v>
      </c>
      <c r="F32" s="9" t="s">
        <v>23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5.83</v>
      </c>
      <c r="E33" s="24"/>
      <c r="F33" s="26"/>
      <c r="G33" s="27"/>
    </row>
    <row r="34" spans="1:7" x14ac:dyDescent="0.25">
      <c r="A34" s="9" t="s">
        <v>55</v>
      </c>
      <c r="B34" s="14" t="s">
        <v>56</v>
      </c>
      <c r="C34" s="10" t="s">
        <v>26</v>
      </c>
      <c r="D34" s="18">
        <v>10.62</v>
      </c>
      <c r="E34" s="10">
        <v>3295</v>
      </c>
      <c r="F34" s="9" t="s">
        <v>57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10.62</v>
      </c>
      <c r="E35" s="24"/>
      <c r="F35" s="26"/>
      <c r="G35" s="27"/>
    </row>
    <row r="36" spans="1:7" x14ac:dyDescent="0.25">
      <c r="A36" s="9" t="s">
        <v>58</v>
      </c>
      <c r="B36" s="14" t="s">
        <v>59</v>
      </c>
      <c r="C36" s="10" t="s">
        <v>31</v>
      </c>
      <c r="D36" s="18">
        <v>60</v>
      </c>
      <c r="E36" s="10">
        <v>3221</v>
      </c>
      <c r="F36" s="9" t="s">
        <v>19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60</v>
      </c>
      <c r="E37" s="24"/>
      <c r="F37" s="26"/>
      <c r="G37" s="27"/>
    </row>
    <row r="38" spans="1:7" x14ac:dyDescent="0.25">
      <c r="A38" s="9" t="s">
        <v>60</v>
      </c>
      <c r="B38" s="14" t="s">
        <v>61</v>
      </c>
      <c r="C38" s="10" t="s">
        <v>62</v>
      </c>
      <c r="D38" s="18">
        <v>254.55</v>
      </c>
      <c r="E38" s="10">
        <v>3238</v>
      </c>
      <c r="F38" s="9" t="s">
        <v>32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254.55</v>
      </c>
      <c r="E39" s="24"/>
      <c r="F39" s="26"/>
      <c r="G39" s="27"/>
    </row>
    <row r="40" spans="1:7" x14ac:dyDescent="0.25">
      <c r="A40" s="9" t="s">
        <v>63</v>
      </c>
      <c r="B40" s="14" t="s">
        <v>64</v>
      </c>
      <c r="C40" s="10" t="s">
        <v>65</v>
      </c>
      <c r="D40" s="18">
        <v>68.31</v>
      </c>
      <c r="E40" s="10">
        <v>3222</v>
      </c>
      <c r="F40" s="9" t="s">
        <v>27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68.31</v>
      </c>
      <c r="E41" s="24"/>
      <c r="F41" s="26"/>
      <c r="G41" s="27"/>
    </row>
    <row r="42" spans="1:7" x14ac:dyDescent="0.25">
      <c r="A42" s="9" t="s">
        <v>66</v>
      </c>
      <c r="B42" s="14" t="s">
        <v>67</v>
      </c>
      <c r="C42" s="10" t="s">
        <v>31</v>
      </c>
      <c r="D42" s="18">
        <v>116.25</v>
      </c>
      <c r="E42" s="10">
        <v>3221</v>
      </c>
      <c r="F42" s="9" t="s">
        <v>19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116.25</v>
      </c>
      <c r="E43" s="24"/>
      <c r="F43" s="26"/>
      <c r="G43" s="27"/>
    </row>
    <row r="44" spans="1:7" x14ac:dyDescent="0.25">
      <c r="A44" s="9" t="s">
        <v>68</v>
      </c>
      <c r="B44" s="14" t="s">
        <v>69</v>
      </c>
      <c r="C44" s="10" t="s">
        <v>70</v>
      </c>
      <c r="D44" s="18">
        <v>60</v>
      </c>
      <c r="E44" s="10">
        <v>3221</v>
      </c>
      <c r="F44" s="9" t="s">
        <v>19</v>
      </c>
      <c r="G44" s="28" t="s">
        <v>15</v>
      </c>
    </row>
    <row r="45" spans="1:7" x14ac:dyDescent="0.25">
      <c r="A45" s="9"/>
      <c r="B45" s="14"/>
      <c r="C45" s="10"/>
      <c r="D45" s="18">
        <v>402.99</v>
      </c>
      <c r="E45" s="10">
        <v>4221</v>
      </c>
      <c r="F45" s="9" t="s">
        <v>71</v>
      </c>
      <c r="G45" s="29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SUM(D44:D45)</f>
        <v>462.99</v>
      </c>
      <c r="E46" s="24"/>
      <c r="F46" s="26"/>
      <c r="G46" s="27"/>
    </row>
    <row r="47" spans="1:7" x14ac:dyDescent="0.25">
      <c r="A47" s="9" t="s">
        <v>72</v>
      </c>
      <c r="B47" s="14" t="s">
        <v>73</v>
      </c>
      <c r="C47" s="10" t="s">
        <v>74</v>
      </c>
      <c r="D47" s="18">
        <v>1992.09</v>
      </c>
      <c r="E47" s="10">
        <v>3223</v>
      </c>
      <c r="F47" s="9" t="s">
        <v>75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1992.09</v>
      </c>
      <c r="E48" s="24"/>
      <c r="F48" s="26"/>
      <c r="G48" s="27"/>
    </row>
    <row r="49" spans="1:7" x14ac:dyDescent="0.25">
      <c r="A49" s="9" t="s">
        <v>76</v>
      </c>
      <c r="B49" s="14" t="s">
        <v>77</v>
      </c>
      <c r="C49" s="10" t="s">
        <v>26</v>
      </c>
      <c r="D49" s="18">
        <v>20.04</v>
      </c>
      <c r="E49" s="10">
        <v>3222</v>
      </c>
      <c r="F49" s="9" t="s">
        <v>27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20.04</v>
      </c>
      <c r="E50" s="24"/>
      <c r="F50" s="26"/>
      <c r="G50" s="27"/>
    </row>
    <row r="51" spans="1:7" ht="30" x14ac:dyDescent="0.25">
      <c r="A51" s="38" t="s">
        <v>78</v>
      </c>
      <c r="B51" s="14" t="s">
        <v>79</v>
      </c>
      <c r="C51" s="10" t="s">
        <v>31</v>
      </c>
      <c r="D51" s="18">
        <v>94.34</v>
      </c>
      <c r="E51" s="10">
        <v>3234</v>
      </c>
      <c r="F51" s="9" t="s">
        <v>35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94.34</v>
      </c>
      <c r="E52" s="24"/>
      <c r="F52" s="26"/>
      <c r="G52" s="27"/>
    </row>
    <row r="53" spans="1:7" x14ac:dyDescent="0.25">
      <c r="A53" s="9" t="s">
        <v>80</v>
      </c>
      <c r="B53" s="14" t="s">
        <v>81</v>
      </c>
      <c r="C53" s="10" t="s">
        <v>26</v>
      </c>
      <c r="D53" s="18">
        <v>269</v>
      </c>
      <c r="E53" s="10">
        <v>3221</v>
      </c>
      <c r="F53" s="9" t="s">
        <v>19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269</v>
      </c>
      <c r="E54" s="24"/>
      <c r="F54" s="26"/>
      <c r="G54" s="27"/>
    </row>
    <row r="55" spans="1:7" x14ac:dyDescent="0.25">
      <c r="A55" s="9" t="s">
        <v>82</v>
      </c>
      <c r="B55" s="14" t="s">
        <v>83</v>
      </c>
      <c r="C55" s="10" t="s">
        <v>26</v>
      </c>
      <c r="D55" s="18">
        <v>143.13</v>
      </c>
      <c r="E55" s="10">
        <v>3221</v>
      </c>
      <c r="F55" s="9" t="s">
        <v>19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143.13</v>
      </c>
      <c r="E56" s="24"/>
      <c r="F56" s="26"/>
      <c r="G56" s="27"/>
    </row>
    <row r="57" spans="1:7" x14ac:dyDescent="0.25">
      <c r="A57" s="9" t="s">
        <v>84</v>
      </c>
      <c r="B57" s="14" t="s">
        <v>85</v>
      </c>
      <c r="C57" s="10" t="s">
        <v>86</v>
      </c>
      <c r="D57" s="18">
        <v>2436.12</v>
      </c>
      <c r="E57" s="10">
        <v>3222</v>
      </c>
      <c r="F57" s="9" t="s">
        <v>27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2436.12</v>
      </c>
      <c r="E58" s="24"/>
      <c r="F58" s="26"/>
      <c r="G58" s="27"/>
    </row>
    <row r="59" spans="1:7" x14ac:dyDescent="0.25">
      <c r="A59" s="9" t="s">
        <v>87</v>
      </c>
      <c r="B59" s="14" t="s">
        <v>88</v>
      </c>
      <c r="C59" s="10" t="s">
        <v>26</v>
      </c>
      <c r="D59" s="18">
        <v>19.5</v>
      </c>
      <c r="E59" s="10">
        <v>3221</v>
      </c>
      <c r="F59" s="9" t="s">
        <v>19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19.5</v>
      </c>
      <c r="E60" s="24"/>
      <c r="F60" s="26"/>
      <c r="G60" s="27"/>
    </row>
    <row r="61" spans="1:7" x14ac:dyDescent="0.25">
      <c r="A61" s="9" t="s">
        <v>89</v>
      </c>
      <c r="B61" s="14" t="s">
        <v>90</v>
      </c>
      <c r="C61" s="10" t="s">
        <v>31</v>
      </c>
      <c r="D61" s="18">
        <v>300</v>
      </c>
      <c r="E61" s="10">
        <v>3239</v>
      </c>
      <c r="F61" s="9" t="s">
        <v>91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300</v>
      </c>
      <c r="E62" s="24"/>
      <c r="F62" s="26"/>
      <c r="G62" s="27"/>
    </row>
    <row r="63" spans="1:7" x14ac:dyDescent="0.25">
      <c r="A63" s="9" t="s">
        <v>92</v>
      </c>
      <c r="B63" s="14" t="s">
        <v>93</v>
      </c>
      <c r="C63" s="10" t="s">
        <v>94</v>
      </c>
      <c r="D63" s="18">
        <v>198.61</v>
      </c>
      <c r="E63" s="10">
        <v>3238</v>
      </c>
      <c r="F63" s="9" t="s">
        <v>32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198.61</v>
      </c>
      <c r="E64" s="24"/>
      <c r="F64" s="26"/>
      <c r="G64" s="27"/>
    </row>
    <row r="65" spans="1:7" x14ac:dyDescent="0.25">
      <c r="A65" s="9" t="s">
        <v>95</v>
      </c>
      <c r="B65" s="14" t="s">
        <v>96</v>
      </c>
      <c r="C65" s="10" t="s">
        <v>97</v>
      </c>
      <c r="D65" s="18">
        <v>2315.27</v>
      </c>
      <c r="E65" s="10">
        <v>3222</v>
      </c>
      <c r="F65" s="9" t="s">
        <v>27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2315.27</v>
      </c>
      <c r="E66" s="24"/>
      <c r="F66" s="26"/>
      <c r="G66" s="27"/>
    </row>
    <row r="67" spans="1:7" x14ac:dyDescent="0.25">
      <c r="A67" s="9" t="s">
        <v>98</v>
      </c>
      <c r="B67" s="14" t="s">
        <v>99</v>
      </c>
      <c r="C67" s="10" t="s">
        <v>26</v>
      </c>
      <c r="D67" s="18">
        <v>91.63</v>
      </c>
      <c r="E67" s="10">
        <v>3221</v>
      </c>
      <c r="F67" s="9" t="s">
        <v>19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91.63</v>
      </c>
      <c r="E68" s="24"/>
      <c r="F68" s="26"/>
      <c r="G68" s="27"/>
    </row>
    <row r="69" spans="1:7" x14ac:dyDescent="0.25">
      <c r="A69" s="9" t="s">
        <v>100</v>
      </c>
      <c r="B69" s="14" t="s">
        <v>101</v>
      </c>
      <c r="C69" s="10" t="s">
        <v>74</v>
      </c>
      <c r="D69" s="18">
        <v>155.88</v>
      </c>
      <c r="E69" s="10">
        <v>3232</v>
      </c>
      <c r="F69" s="9" t="s">
        <v>102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155.88</v>
      </c>
      <c r="E70" s="24"/>
      <c r="F70" s="26"/>
      <c r="G70" s="27"/>
    </row>
    <row r="71" spans="1:7" x14ac:dyDescent="0.25">
      <c r="A71" s="9" t="s">
        <v>103</v>
      </c>
      <c r="B71" s="14" t="s">
        <v>104</v>
      </c>
      <c r="C71" s="10" t="s">
        <v>31</v>
      </c>
      <c r="D71" s="18">
        <v>937.5</v>
      </c>
      <c r="E71" s="10">
        <v>3232</v>
      </c>
      <c r="F71" s="9" t="s">
        <v>102</v>
      </c>
      <c r="G71" s="28" t="s">
        <v>15</v>
      </c>
    </row>
    <row r="72" spans="1:7" ht="27" customHeight="1" thickBot="1" x14ac:dyDescent="0.3">
      <c r="A72" s="22" t="s">
        <v>16</v>
      </c>
      <c r="B72" s="23"/>
      <c r="C72" s="24"/>
      <c r="D72" s="25">
        <f>SUM(D71:D71)</f>
        <v>937.5</v>
      </c>
      <c r="E72" s="24"/>
      <c r="F72" s="26"/>
      <c r="G72" s="27"/>
    </row>
    <row r="73" spans="1:7" x14ac:dyDescent="0.25">
      <c r="A73" s="9" t="s">
        <v>105</v>
      </c>
      <c r="B73" s="14" t="s">
        <v>106</v>
      </c>
      <c r="C73" s="10" t="s">
        <v>62</v>
      </c>
      <c r="D73" s="18">
        <v>1601.33</v>
      </c>
      <c r="E73" s="10">
        <v>3222</v>
      </c>
      <c r="F73" s="9" t="s">
        <v>27</v>
      </c>
      <c r="G73" s="28" t="s">
        <v>15</v>
      </c>
    </row>
    <row r="74" spans="1:7" ht="27" customHeight="1" thickBot="1" x14ac:dyDescent="0.3">
      <c r="A74" s="22" t="s">
        <v>16</v>
      </c>
      <c r="B74" s="23"/>
      <c r="C74" s="24"/>
      <c r="D74" s="25">
        <f>SUM(D73:D73)</f>
        <v>1601.33</v>
      </c>
      <c r="E74" s="24"/>
      <c r="F74" s="26"/>
      <c r="G74" s="27"/>
    </row>
    <row r="75" spans="1:7" x14ac:dyDescent="0.25">
      <c r="A75" s="9" t="s">
        <v>107</v>
      </c>
      <c r="B75" s="14" t="s">
        <v>108</v>
      </c>
      <c r="C75" s="10" t="s">
        <v>109</v>
      </c>
      <c r="D75" s="18">
        <v>140.4</v>
      </c>
      <c r="E75" s="10">
        <v>3238</v>
      </c>
      <c r="F75" s="9" t="s">
        <v>32</v>
      </c>
      <c r="G75" s="28" t="s">
        <v>15</v>
      </c>
    </row>
    <row r="76" spans="1:7" ht="27" customHeight="1" thickBot="1" x14ac:dyDescent="0.3">
      <c r="A76" s="22" t="s">
        <v>16</v>
      </c>
      <c r="B76" s="23"/>
      <c r="C76" s="24"/>
      <c r="D76" s="25">
        <f>SUM(D75:D75)</f>
        <v>140.4</v>
      </c>
      <c r="E76" s="24"/>
      <c r="F76" s="26"/>
      <c r="G76" s="27"/>
    </row>
    <row r="77" spans="1:7" x14ac:dyDescent="0.25">
      <c r="A77" s="9" t="s">
        <v>110</v>
      </c>
      <c r="B77" s="14" t="s">
        <v>111</v>
      </c>
      <c r="C77" s="10" t="s">
        <v>26</v>
      </c>
      <c r="D77" s="18">
        <v>256.25</v>
      </c>
      <c r="E77" s="10">
        <v>3232</v>
      </c>
      <c r="F77" s="9" t="s">
        <v>102</v>
      </c>
      <c r="G77" s="28" t="s">
        <v>15</v>
      </c>
    </row>
    <row r="78" spans="1:7" ht="27" customHeight="1" thickBot="1" x14ac:dyDescent="0.3">
      <c r="A78" s="22" t="s">
        <v>16</v>
      </c>
      <c r="B78" s="23"/>
      <c r="C78" s="24"/>
      <c r="D78" s="25">
        <f>SUM(D77:D77)</f>
        <v>256.25</v>
      </c>
      <c r="E78" s="24"/>
      <c r="F78" s="26"/>
      <c r="G78" s="27"/>
    </row>
    <row r="79" spans="1:7" x14ac:dyDescent="0.25">
      <c r="A79" s="9" t="s">
        <v>112</v>
      </c>
      <c r="B79" s="14" t="s">
        <v>113</v>
      </c>
      <c r="C79" s="10" t="s">
        <v>74</v>
      </c>
      <c r="D79" s="18">
        <v>88.8</v>
      </c>
      <c r="E79" s="10">
        <v>3223</v>
      </c>
      <c r="F79" s="9" t="s">
        <v>75</v>
      </c>
      <c r="G79" s="28" t="s">
        <v>15</v>
      </c>
    </row>
    <row r="80" spans="1:7" ht="27" customHeight="1" thickBot="1" x14ac:dyDescent="0.3">
      <c r="A80" s="22" t="s">
        <v>16</v>
      </c>
      <c r="B80" s="23"/>
      <c r="C80" s="24"/>
      <c r="D80" s="25">
        <f>SUM(D79:D79)</f>
        <v>88.8</v>
      </c>
      <c r="E80" s="24"/>
      <c r="F80" s="26"/>
      <c r="G80" s="27"/>
    </row>
    <row r="81" spans="1:7" x14ac:dyDescent="0.25">
      <c r="A81" s="9" t="s">
        <v>114</v>
      </c>
      <c r="B81" s="14" t="s">
        <v>115</v>
      </c>
      <c r="C81" s="10" t="s">
        <v>31</v>
      </c>
      <c r="D81" s="18">
        <v>100.94</v>
      </c>
      <c r="E81" s="10">
        <v>3221</v>
      </c>
      <c r="F81" s="9" t="s">
        <v>19</v>
      </c>
      <c r="G81" s="28" t="s">
        <v>15</v>
      </c>
    </row>
    <row r="82" spans="1:7" ht="27" customHeight="1" thickBot="1" x14ac:dyDescent="0.3">
      <c r="A82" s="22" t="s">
        <v>16</v>
      </c>
      <c r="B82" s="23"/>
      <c r="C82" s="24"/>
      <c r="D82" s="25">
        <f>SUM(D81:D81)</f>
        <v>100.94</v>
      </c>
      <c r="E82" s="24"/>
      <c r="F82" s="26"/>
      <c r="G82" s="27"/>
    </row>
    <row r="83" spans="1:7" x14ac:dyDescent="0.25">
      <c r="A83" s="9" t="s">
        <v>116</v>
      </c>
      <c r="B83" s="14" t="s">
        <v>117</v>
      </c>
      <c r="C83" s="10" t="s">
        <v>118</v>
      </c>
      <c r="D83" s="18">
        <v>180.47</v>
      </c>
      <c r="E83" s="10">
        <v>3431</v>
      </c>
      <c r="F83" s="9" t="s">
        <v>119</v>
      </c>
      <c r="G83" s="28" t="s">
        <v>15</v>
      </c>
    </row>
    <row r="84" spans="1:7" ht="27" customHeight="1" thickBot="1" x14ac:dyDescent="0.3">
      <c r="A84" s="22" t="s">
        <v>16</v>
      </c>
      <c r="B84" s="23"/>
      <c r="C84" s="24"/>
      <c r="D84" s="25">
        <f>SUM(D83:D83)</f>
        <v>180.47</v>
      </c>
      <c r="E84" s="24"/>
      <c r="F84" s="26"/>
      <c r="G84" s="27"/>
    </row>
    <row r="85" spans="1:7" x14ac:dyDescent="0.25">
      <c r="A85" s="9" t="s">
        <v>120</v>
      </c>
      <c r="B85" s="14" t="s">
        <v>121</v>
      </c>
      <c r="C85" s="10" t="s">
        <v>122</v>
      </c>
      <c r="D85" s="18">
        <v>73.2</v>
      </c>
      <c r="E85" s="10">
        <v>3222</v>
      </c>
      <c r="F85" s="9" t="s">
        <v>27</v>
      </c>
      <c r="G85" s="28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SUM(D85:D85)</f>
        <v>73.2</v>
      </c>
      <c r="E86" s="24"/>
      <c r="F86" s="26"/>
      <c r="G86" s="27"/>
    </row>
    <row r="87" spans="1:7" x14ac:dyDescent="0.25">
      <c r="A87" s="9" t="s">
        <v>123</v>
      </c>
      <c r="B87" s="14" t="s">
        <v>124</v>
      </c>
      <c r="C87" s="10" t="s">
        <v>31</v>
      </c>
      <c r="D87" s="18">
        <v>4693.43</v>
      </c>
      <c r="E87" s="10">
        <v>3223</v>
      </c>
      <c r="F87" s="9" t="s">
        <v>75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4693.43</v>
      </c>
      <c r="E88" s="24"/>
      <c r="F88" s="26"/>
      <c r="G88" s="27"/>
    </row>
    <row r="89" spans="1:7" x14ac:dyDescent="0.25">
      <c r="A89" s="9" t="s">
        <v>125</v>
      </c>
      <c r="B89" s="14" t="s">
        <v>126</v>
      </c>
      <c r="C89" s="10" t="s">
        <v>97</v>
      </c>
      <c r="D89" s="18">
        <v>711.19</v>
      </c>
      <c r="E89" s="10">
        <v>3299</v>
      </c>
      <c r="F89" s="9" t="s">
        <v>41</v>
      </c>
      <c r="G89" s="28" t="s">
        <v>15</v>
      </c>
    </row>
    <row r="90" spans="1:7" ht="27" customHeight="1" thickBot="1" x14ac:dyDescent="0.3">
      <c r="A90" s="22" t="s">
        <v>16</v>
      </c>
      <c r="B90" s="23"/>
      <c r="C90" s="24"/>
      <c r="D90" s="25">
        <f>SUM(D89:D89)</f>
        <v>711.19</v>
      </c>
      <c r="E90" s="24"/>
      <c r="F90" s="26"/>
      <c r="G90" s="27"/>
    </row>
    <row r="91" spans="1:7" x14ac:dyDescent="0.25">
      <c r="A91" s="9" t="s">
        <v>127</v>
      </c>
      <c r="B91" s="14" t="s">
        <v>128</v>
      </c>
      <c r="C91" s="10" t="s">
        <v>74</v>
      </c>
      <c r="D91" s="18">
        <v>110</v>
      </c>
      <c r="E91" s="10">
        <v>3234</v>
      </c>
      <c r="F91" s="9" t="s">
        <v>35</v>
      </c>
      <c r="G91" s="28" t="s">
        <v>15</v>
      </c>
    </row>
    <row r="92" spans="1:7" ht="27" customHeight="1" thickBot="1" x14ac:dyDescent="0.3">
      <c r="A92" s="22" t="s">
        <v>16</v>
      </c>
      <c r="B92" s="23"/>
      <c r="C92" s="24"/>
      <c r="D92" s="25">
        <f>SUM(D91:D91)</f>
        <v>110</v>
      </c>
      <c r="E92" s="24"/>
      <c r="F92" s="26"/>
      <c r="G92" s="27"/>
    </row>
    <row r="93" spans="1:7" x14ac:dyDescent="0.25">
      <c r="A93" s="9" t="s">
        <v>129</v>
      </c>
      <c r="B93" s="14" t="s">
        <v>130</v>
      </c>
      <c r="C93" s="10" t="s">
        <v>26</v>
      </c>
      <c r="D93" s="18">
        <v>636.51</v>
      </c>
      <c r="E93" s="10">
        <v>3222</v>
      </c>
      <c r="F93" s="9" t="s">
        <v>27</v>
      </c>
      <c r="G93" s="28" t="s">
        <v>15</v>
      </c>
    </row>
    <row r="94" spans="1:7" ht="27" customHeight="1" thickBot="1" x14ac:dyDescent="0.3">
      <c r="A94" s="22" t="s">
        <v>16</v>
      </c>
      <c r="B94" s="23"/>
      <c r="C94" s="24"/>
      <c r="D94" s="25">
        <f>SUM(D93:D93)</f>
        <v>636.51</v>
      </c>
      <c r="E94" s="24"/>
      <c r="F94" s="26"/>
      <c r="G94" s="27"/>
    </row>
    <row r="95" spans="1:7" x14ac:dyDescent="0.25">
      <c r="A95" s="9" t="s">
        <v>131</v>
      </c>
      <c r="B95" s="14" t="s">
        <v>132</v>
      </c>
      <c r="C95" s="10" t="s">
        <v>139</v>
      </c>
      <c r="D95" s="18">
        <v>232.48</v>
      </c>
      <c r="E95" s="10">
        <v>3221</v>
      </c>
      <c r="F95" s="9" t="s">
        <v>19</v>
      </c>
      <c r="G95" s="28" t="s">
        <v>15</v>
      </c>
    </row>
    <row r="96" spans="1:7" ht="27" customHeight="1" thickBot="1" x14ac:dyDescent="0.3">
      <c r="A96" s="22" t="s">
        <v>16</v>
      </c>
      <c r="B96" s="23"/>
      <c r="C96" s="24"/>
      <c r="D96" s="25">
        <f>SUM(D95:D95)</f>
        <v>232.48</v>
      </c>
      <c r="E96" s="24"/>
      <c r="F96" s="26"/>
      <c r="G96" s="36"/>
    </row>
    <row r="97" spans="1:7" x14ac:dyDescent="0.25">
      <c r="A97" s="9" t="s">
        <v>140</v>
      </c>
      <c r="B97" s="14"/>
      <c r="C97" s="10"/>
      <c r="D97" s="18">
        <v>192607.27</v>
      </c>
      <c r="E97" s="10">
        <v>3111</v>
      </c>
      <c r="F97" s="9" t="s">
        <v>133</v>
      </c>
      <c r="G97" s="29" t="s">
        <v>15</v>
      </c>
    </row>
    <row r="98" spans="1:7" x14ac:dyDescent="0.25">
      <c r="A98" s="9" t="s">
        <v>144</v>
      </c>
      <c r="B98" s="14"/>
      <c r="C98" s="10"/>
      <c r="D98" s="18">
        <v>30919.95</v>
      </c>
      <c r="E98" s="10">
        <v>3162</v>
      </c>
      <c r="F98" s="9" t="s">
        <v>134</v>
      </c>
      <c r="G98" s="29" t="s">
        <v>15</v>
      </c>
    </row>
    <row r="99" spans="1:7" x14ac:dyDescent="0.25">
      <c r="A99" s="9" t="s">
        <v>141</v>
      </c>
      <c r="B99" s="14"/>
      <c r="C99" s="10"/>
      <c r="D99" s="18">
        <v>4125.12</v>
      </c>
      <c r="E99" s="10">
        <v>3113</v>
      </c>
      <c r="F99" s="9" t="s">
        <v>142</v>
      </c>
      <c r="G99" s="29" t="s">
        <v>15</v>
      </c>
    </row>
    <row r="100" spans="1:7" x14ac:dyDescent="0.25">
      <c r="A100" s="9" t="s">
        <v>151</v>
      </c>
      <c r="B100" s="14"/>
      <c r="C100" s="10"/>
      <c r="D100" s="18">
        <v>3678.97</v>
      </c>
      <c r="E100" s="10">
        <v>3212</v>
      </c>
      <c r="F100" s="9" t="s">
        <v>152</v>
      </c>
      <c r="G100" s="29" t="s">
        <v>15</v>
      </c>
    </row>
    <row r="101" spans="1:7" x14ac:dyDescent="0.25">
      <c r="A101" s="9" t="s">
        <v>143</v>
      </c>
      <c r="B101" s="14"/>
      <c r="C101" s="10"/>
      <c r="D101" s="18">
        <v>741.44</v>
      </c>
      <c r="E101" s="10">
        <v>3121</v>
      </c>
      <c r="F101" s="9" t="s">
        <v>145</v>
      </c>
      <c r="G101" s="29" t="s">
        <v>15</v>
      </c>
    </row>
    <row r="102" spans="1:7" x14ac:dyDescent="0.25">
      <c r="A102" s="9" t="s">
        <v>146</v>
      </c>
      <c r="B102" s="14"/>
      <c r="C102" s="10"/>
      <c r="D102" s="18">
        <v>253.37</v>
      </c>
      <c r="E102" s="10">
        <v>3211</v>
      </c>
      <c r="F102" s="9" t="s">
        <v>147</v>
      </c>
      <c r="G102" s="29" t="s">
        <v>15</v>
      </c>
    </row>
    <row r="103" spans="1:7" x14ac:dyDescent="0.25">
      <c r="A103" s="9" t="s">
        <v>148</v>
      </c>
      <c r="B103" s="14"/>
      <c r="C103" s="10"/>
      <c r="D103" s="37">
        <v>242.048</v>
      </c>
      <c r="E103" s="10">
        <v>3237</v>
      </c>
      <c r="F103" s="9" t="s">
        <v>135</v>
      </c>
      <c r="G103" s="29" t="s">
        <v>15</v>
      </c>
    </row>
    <row r="104" spans="1:7" x14ac:dyDescent="0.25">
      <c r="A104" s="9" t="s">
        <v>150</v>
      </c>
      <c r="B104" s="14"/>
      <c r="C104" s="10"/>
      <c r="D104" s="18">
        <v>152.08000000000001</v>
      </c>
      <c r="E104" s="10">
        <v>3239</v>
      </c>
      <c r="F104" s="9" t="s">
        <v>91</v>
      </c>
      <c r="G104" s="29" t="s">
        <v>15</v>
      </c>
    </row>
    <row r="105" spans="1:7" x14ac:dyDescent="0.25">
      <c r="A105" s="9" t="s">
        <v>149</v>
      </c>
      <c r="B105" s="14"/>
      <c r="C105" s="10"/>
      <c r="D105" s="18">
        <v>1396.1</v>
      </c>
      <c r="E105" s="10">
        <v>3291</v>
      </c>
      <c r="F105" s="9" t="s">
        <v>136</v>
      </c>
      <c r="G105" s="29" t="s">
        <v>15</v>
      </c>
    </row>
    <row r="106" spans="1:7" ht="21" customHeight="1" thickBot="1" x14ac:dyDescent="0.3">
      <c r="A106" s="22" t="s">
        <v>16</v>
      </c>
      <c r="B106" s="23"/>
      <c r="C106" s="24"/>
      <c r="D106" s="25">
        <f>SUM(D97:D105)</f>
        <v>234116.348</v>
      </c>
      <c r="E106" s="24"/>
      <c r="F106" s="26"/>
      <c r="G106" s="27"/>
    </row>
    <row r="107" spans="1:7" ht="15.75" thickBot="1" x14ac:dyDescent="0.3">
      <c r="A107" s="30" t="s">
        <v>137</v>
      </c>
      <c r="B107" s="31"/>
      <c r="C107" s="32"/>
      <c r="D107" s="33">
        <f>SUM(D8,D10,D12,D15,D17,D19,D21,D23,D25,D27,D29,D31,D33,D35,D37,D39,D41,D43,D46,D48,D50,D52,D54,D56,D58,D60,D62,D64,D66,D68,D70,D72,D74,D76,D78,D80,D82,D84,D86,D88,D90,D92,D94,D96,D106)</f>
        <v>270040.73800000001</v>
      </c>
      <c r="E107" s="32"/>
      <c r="F107" s="34"/>
      <c r="G107" s="35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8"/>
      <c r="C110" s="10"/>
      <c r="D110" s="18"/>
      <c r="E110" s="10"/>
      <c r="F110" s="9"/>
    </row>
    <row r="111" spans="1:7" x14ac:dyDescent="0.25">
      <c r="A111" s="9"/>
      <c r="B111" s="18"/>
      <c r="C111" s="10"/>
      <c r="D111" s="18"/>
      <c r="E111" s="10"/>
      <c r="F111" s="9"/>
    </row>
    <row r="112" spans="1:7" x14ac:dyDescent="0.25">
      <c r="A112" s="9"/>
      <c r="B112" s="18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Ana Vukušić</cp:lastModifiedBy>
  <dcterms:created xsi:type="dcterms:W3CDTF">2024-03-05T11:42:46Z</dcterms:created>
  <dcterms:modified xsi:type="dcterms:W3CDTF">2026-06-23T11:11:01Z</dcterms:modified>
</cp:coreProperties>
</file>