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  <c r="D117" i="1"/>
  <c r="D109" i="1" l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<sst xmlns="http://schemas.openxmlformats.org/spreadsheetml/2006/main" count="339" uniqueCount="167">
  <si>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</si>
  <si>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</si>
  <si>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</si>
  <si>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</si>
  <si>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</si>
  <si>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</si>
  <si>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</si>
  <si>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</si>
  <si>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JOSIPA RAČIĆA_x000D_
SREDNJACI 30_x000D_
ZAGREB_x000D_
Tel: +385(1)3844999   Fax: +385(1)3844990_x000D_
OIB: 19780265434_x000D_
Mail: racunovodstvo@os-j-racica.hr_x000D_
IBAN: HR4924020061100940610</t>
  </si>
  <si>
    <t>Isplata Sredstava Za Razdoblje: 01.12.2025 Do 31.12.2025</t>
  </si>
  <si>
    <t>PROFIL KLETT D.O.O.</t>
  </si>
  <si>
    <t>95803232921</t>
  </si>
  <si>
    <t>ZAGREB</t>
  </si>
  <si>
    <t xml:space="preserve">NAKNADE GRAĐANIMA I KUĆANSTVIMA U NARAVI                                                                                                              </t>
  </si>
  <si>
    <t>OŠ JOSIPA RAČIĆA</t>
  </si>
  <si>
    <t>Ukupno:</t>
  </si>
  <si>
    <t>SVEUČILIŠTE U ZAGREBU FILOZOFSKI FAKULTET</t>
  </si>
  <si>
    <t>90633715804</t>
  </si>
  <si>
    <t>Nema Konta Na Odabranoj Razini</t>
  </si>
  <si>
    <t>MAR-MIR PROMET d.o.o.</t>
  </si>
  <si>
    <t>90591998649</t>
  </si>
  <si>
    <t>10 000 ZAGREB</t>
  </si>
  <si>
    <t>MATERIJAL I DIJELOVI ZA TEKUĆE I INVESTICIJSKO ODRŽAVANJE</t>
  </si>
  <si>
    <t>DO RE MI</t>
  </si>
  <si>
    <t>87957649939</t>
  </si>
  <si>
    <t xml:space="preserve">ZAGREB                                            </t>
  </si>
  <si>
    <t>UREDSKI MATERIJAL I OSTALI MATERIJALNI RASHODI</t>
  </si>
  <si>
    <t>ZAKUPNINE I NAJAMNINE</t>
  </si>
  <si>
    <t>HRV. GEOGRAFSKO DRUŠTVO</t>
  </si>
  <si>
    <t>87683682331</t>
  </si>
  <si>
    <t xml:space="preserve"> 10 000 ZAGREB</t>
  </si>
  <si>
    <t>STRUČNO USAVRŠAVANJE ZAPOSLENIKA</t>
  </si>
  <si>
    <t>HP HRVATSKA POŠTA D.D.</t>
  </si>
  <si>
    <t>87311810356</t>
  </si>
  <si>
    <t>VELIKA GORICA, 10410</t>
  </si>
  <si>
    <t>USLUGE TELEFONA, POŠTE I PRIJEVOZA</t>
  </si>
  <si>
    <t>Živa voda d.o.o.</t>
  </si>
  <si>
    <t>86255713939</t>
  </si>
  <si>
    <t>10000 Zagreb</t>
  </si>
  <si>
    <t>MATERIJAL I SIROVINE</t>
  </si>
  <si>
    <t>VODOOPSKRBA I ODVODNJA d.o.o.</t>
  </si>
  <si>
    <t>83416546499</t>
  </si>
  <si>
    <t>Zagreb</t>
  </si>
  <si>
    <t>KOMUNALNE USLUGE</t>
  </si>
  <si>
    <t>Naklada LJEVAK d.o.o</t>
  </si>
  <si>
    <t>80364394364</t>
  </si>
  <si>
    <t>URIHO-ZAGREB</t>
  </si>
  <si>
    <t>77931216562</t>
  </si>
  <si>
    <t>ZAGREBAČKE PEKARNE KLARA D.D.</t>
  </si>
  <si>
    <t>76842508189</t>
  </si>
  <si>
    <t>FOTO STUDIO EKPRESS</t>
  </si>
  <si>
    <t>72605814660</t>
  </si>
  <si>
    <t>OSTALE USLUGE</t>
  </si>
  <si>
    <t>OPTIMUS LAB d.o.o.</t>
  </si>
  <si>
    <t>71981294715</t>
  </si>
  <si>
    <t>ČAKOVEC</t>
  </si>
  <si>
    <t>RAČUNALNE USLUGE</t>
  </si>
  <si>
    <t>BAUHAUS-ZAGREB k.d.</t>
  </si>
  <si>
    <t>71642207963</t>
  </si>
  <si>
    <t>10090 ZAGREB</t>
  </si>
  <si>
    <t>Telemach Hrvatska d.o.o.</t>
  </si>
  <si>
    <t>70133616033</t>
  </si>
  <si>
    <t>HRT</t>
  </si>
  <si>
    <t>68419124305</t>
  </si>
  <si>
    <t>MIDIJ-COM d.o.o.</t>
  </si>
  <si>
    <t>67701822460</t>
  </si>
  <si>
    <t>SALUS TRAVEL J.D.O.O.</t>
  </si>
  <si>
    <t>66915399546</t>
  </si>
  <si>
    <t>10000 ZAGREB</t>
  </si>
  <si>
    <t xml:space="preserve">OSTALI NESPOMENUTI RASHODI POSLOVANJA                                                                                                                 </t>
  </si>
  <si>
    <t>LIDL HRVATSKA D.O.O.</t>
  </si>
  <si>
    <t>66089976432</t>
  </si>
  <si>
    <t>VELIKA GORICA</t>
  </si>
  <si>
    <t>NARODNE NOVINE</t>
  </si>
  <si>
    <t>64546066176</t>
  </si>
  <si>
    <t>HEP-OPSKRBA D.O.O.</t>
  </si>
  <si>
    <t>63073332379</t>
  </si>
  <si>
    <t>ENERGIJA</t>
  </si>
  <si>
    <t>KONZUM plus d.o.o.</t>
  </si>
  <si>
    <t>62226620908</t>
  </si>
  <si>
    <t>GRADSKI URED ZA OBNOVU, IZGRADNJU, PROSTORNO UREĐENJE, GRADITELJSTVO, KOMUNALNE POSLOVE I PROMET</t>
  </si>
  <si>
    <t>61817894937</t>
  </si>
  <si>
    <t>PASTOR SERVISI d.o.o.</t>
  </si>
  <si>
    <t>60654129780</t>
  </si>
  <si>
    <t>10437 Rakitje- Bestovje</t>
  </si>
  <si>
    <t>USLUGE TEKUĆEG I INVESTICIJSKOG ODRŽAVANJA</t>
  </si>
  <si>
    <t>UPRAVLJANJE SPORTSKIM OBJEKTIMA</t>
  </si>
  <si>
    <t>59365213244</t>
  </si>
  <si>
    <t>Alca Zagreb d.o.o.</t>
  </si>
  <si>
    <t>58353015102</t>
  </si>
  <si>
    <t>IGO- MAT d.o.o.</t>
  </si>
  <si>
    <t>55662000497</t>
  </si>
  <si>
    <t>BREGANA</t>
  </si>
  <si>
    <t>MARTINEC USLUGE d.o.o.</t>
  </si>
  <si>
    <t>49072517234</t>
  </si>
  <si>
    <t>10410 VELIKA GORICA</t>
  </si>
  <si>
    <t xml:space="preserve">REPREZENTACIJA                                                                                                                                        </t>
  </si>
  <si>
    <t>DOKUMENTIT d.o.o.</t>
  </si>
  <si>
    <t>45392055435</t>
  </si>
  <si>
    <t>10000 ZZAGREB</t>
  </si>
  <si>
    <t>SAVA OSIGURANJE d.d., Podružnica Hrvatska</t>
  </si>
  <si>
    <t>45237012600</t>
  </si>
  <si>
    <t>10110 Zagreb</t>
  </si>
  <si>
    <t xml:space="preserve">PREMIJE OSIGURANJA                                                                                                                                    </t>
  </si>
  <si>
    <t>VINDIJA D.D.- MESNI proizvodi (plavo)</t>
  </si>
  <si>
    <t>44138062462</t>
  </si>
  <si>
    <t>VARAŽDIN</t>
  </si>
  <si>
    <t>VINDIJA D.D. - MLIJEČNI proizvodi (crveno)</t>
  </si>
  <si>
    <t>PEPCO CROATIA D.O.O.</t>
  </si>
  <si>
    <t>43416900320</t>
  </si>
  <si>
    <t>SCHINDLER HRVATSKA D.O.O. ZA PROIZVODNJU I TRGOVINU</t>
  </si>
  <si>
    <t>39551305526</t>
  </si>
  <si>
    <t>ŠKOLSKA KNJIGA D.D.</t>
  </si>
  <si>
    <t>38967655335</t>
  </si>
  <si>
    <t xml:space="preserve">VIŠEGODIŠNJI NASADI                                                                                                                                   </t>
  </si>
  <si>
    <t>METRO CASH &amp; CARRY d.o.o.</t>
  </si>
  <si>
    <t>38016445738</t>
  </si>
  <si>
    <t>TIP-ZAGREB d.o.o.</t>
  </si>
  <si>
    <t>36198195227</t>
  </si>
  <si>
    <t>10431 SVETA NEDELJA</t>
  </si>
  <si>
    <t>ZAVOD ZA JAVNO ZDRAVSTVO DR.ANDRIJA ŠTAMPAR</t>
  </si>
  <si>
    <t>33392005961</t>
  </si>
  <si>
    <t>ZDRAVSTVENE I VETERINARSKE USLUGE</t>
  </si>
  <si>
    <t>SPORT VISION D.O.O.</t>
  </si>
  <si>
    <t>30098672140</t>
  </si>
  <si>
    <t>ERSTE&amp;STEIERMÄRKISCHE BANK d.d.</t>
  </si>
  <si>
    <t>23057039320</t>
  </si>
  <si>
    <t>51000 RIJEKA</t>
  </si>
  <si>
    <t xml:space="preserve">BANKARSKE USLUGE I USLUGE PLATNOG PROMETA                                                                                                             </t>
  </si>
  <si>
    <t>IKEA Hrvatska d.o.o.</t>
  </si>
  <si>
    <t>21523879111</t>
  </si>
  <si>
    <t>10361 Sesvete-Kraljevac</t>
  </si>
  <si>
    <t>Podravka d.d.</t>
  </si>
  <si>
    <t>18928523252</t>
  </si>
  <si>
    <t>48000 Koprivnica</t>
  </si>
  <si>
    <t>HEP-TOPLINARSTVO d.o.o.</t>
  </si>
  <si>
    <t>15907062900</t>
  </si>
  <si>
    <t>MALA TVORNICA SOFTWARE-A</t>
  </si>
  <si>
    <t>12555479457</t>
  </si>
  <si>
    <t>AKD-ZAŠTITA D.O.O.</t>
  </si>
  <si>
    <t>09253797076</t>
  </si>
  <si>
    <t>KELING SIGURNOST D.O.O.</t>
  </si>
  <si>
    <t>08380827668</t>
  </si>
  <si>
    <t>KLINČA SELA</t>
  </si>
  <si>
    <t>ALFA d.d.</t>
  </si>
  <si>
    <t>07189160632</t>
  </si>
  <si>
    <t>Ledo plus d.o.o.</t>
  </si>
  <si>
    <t>07179054100</t>
  </si>
  <si>
    <t>PROMING-HCH d.o.o.</t>
  </si>
  <si>
    <t>00799310963</t>
  </si>
  <si>
    <t>Zagrebački holding d.o.o. Podružnica AGM</t>
  </si>
  <si>
    <t>-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</si>
  <si>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</si>
  <si>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</si>
  <si>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INTELEKTUALNE I OSOBNE USLUGE</t>
  </si>
  <si>
    <t xml:space="preserve">NAKNADE GRAĐANIMA I KUĆANSTVIMA U NOVCU                                                                                                               </t>
  </si>
  <si>
    <t>Sveukupno:</t>
  </si>
  <si>
    <t>Plaćen predujam</t>
  </si>
  <si>
    <t>Plaća 11/2025</t>
  </si>
  <si>
    <t>Plaća za prekovremeni rad 11/2025</t>
  </si>
  <si>
    <t>PLAĆE ZA PREKOVREMENI RAD</t>
  </si>
  <si>
    <t>Doprinosi za zdravstveno 11/2025</t>
  </si>
  <si>
    <t>DOPRINOSI ZA ZDRAVSTVENO</t>
  </si>
  <si>
    <t>Naknada za prijevoz 11/2025</t>
  </si>
  <si>
    <t>NAKNADA ZA PRIJEVOZ</t>
  </si>
  <si>
    <t>E- tehničar 11/2025</t>
  </si>
  <si>
    <t>E-tur 09-10/2025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</si>
</sst>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75"/>
  <sheetViews>
    <sheetView tabSelected="1" topLeftCell="A100" zoomScaleNormal="100" workbookViewId="0">
      <selection activeCell="C127" sqref="C12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105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105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53.09</v>
      </c>
      <c r="E9" s="10">
        <v>3439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53.09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21</v>
      </c>
      <c r="D11" s="18">
        <v>364.32</v>
      </c>
      <c r="E11" s="10">
        <v>3224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364.32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80</v>
      </c>
      <c r="E13" s="10">
        <v>3221</v>
      </c>
      <c r="F13" s="9" t="s">
        <v>26</v>
      </c>
      <c r="G13" s="27" t="s">
        <v>14</v>
      </c>
    </row>
    <row r="14" spans="1:7" x14ac:dyDescent="0.25">
      <c r="A14" s="9"/>
      <c r="B14" s="14"/>
      <c r="C14" s="10"/>
      <c r="D14" s="18">
        <v>385.93</v>
      </c>
      <c r="E14" s="10">
        <v>3235</v>
      </c>
      <c r="F14" s="9" t="s">
        <v>27</v>
      </c>
      <c r="G14" s="28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SUM(D13:D14)</f>
        <v>465.93</v>
      </c>
      <c r="E15" s="23"/>
      <c r="F15" s="25"/>
      <c r="G15" s="26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40</v>
      </c>
      <c r="E16" s="10">
        <v>3213</v>
      </c>
      <c r="F16" s="9" t="s">
        <v>31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40</v>
      </c>
      <c r="E17" s="23"/>
      <c r="F17" s="25"/>
      <c r="G17" s="26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75.86</v>
      </c>
      <c r="E18" s="10">
        <v>3231</v>
      </c>
      <c r="F18" s="9" t="s">
        <v>35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75.86</v>
      </c>
      <c r="E19" s="23"/>
      <c r="F19" s="25"/>
      <c r="G19" s="26"/>
    </row>
    <row r="20" spans="1:7" x14ac:dyDescent="0.25">
      <c r="A20" s="9" t="s">
        <v>36</v>
      </c>
      <c r="B20" s="14" t="s">
        <v>37</v>
      </c>
      <c r="C20" s="10" t="s">
        <v>38</v>
      </c>
      <c r="D20" s="18">
        <v>29.29</v>
      </c>
      <c r="E20" s="10">
        <v>3222</v>
      </c>
      <c r="F20" s="9" t="s">
        <v>39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29.29</v>
      </c>
      <c r="E21" s="23"/>
      <c r="F21" s="25"/>
      <c r="G21" s="26"/>
    </row>
    <row r="22" spans="1:7" x14ac:dyDescent="0.25">
      <c r="A22" s="9" t="s">
        <v>40</v>
      </c>
      <c r="B22" s="14" t="s">
        <v>41</v>
      </c>
      <c r="C22" s="10" t="s">
        <v>42</v>
      </c>
      <c r="D22" s="18">
        <v>1159.54</v>
      </c>
      <c r="E22" s="10">
        <v>3234</v>
      </c>
      <c r="F22" s="9" t="s">
        <v>43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1159.54</v>
      </c>
      <c r="E23" s="23"/>
      <c r="F23" s="25"/>
      <c r="G23" s="26"/>
    </row>
    <row r="24" spans="1:7" x14ac:dyDescent="0.25">
      <c r="A24" s="9" t="s">
        <v>44</v>
      </c>
      <c r="B24" s="14" t="s">
        <v>45</v>
      </c>
      <c r="C24" s="10" t="s">
        <v>38</v>
      </c>
      <c r="D24" s="18">
        <v>9.5</v>
      </c>
      <c r="E24" s="10">
        <v>3722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9.5</v>
      </c>
      <c r="E25" s="23"/>
      <c r="F25" s="25"/>
      <c r="G25" s="26"/>
    </row>
    <row r="26" spans="1:7" x14ac:dyDescent="0.25">
      <c r="A26" s="9" t="s">
        <v>46</v>
      </c>
      <c r="B26" s="14" t="s">
        <v>47</v>
      </c>
      <c r="C26" s="10" t="s">
        <v>38</v>
      </c>
      <c r="D26" s="18">
        <v>279</v>
      </c>
      <c r="E26" s="10">
        <v>3227</v>
      </c>
      <c r="F26" s="9" t="s">
        <v>18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279</v>
      </c>
      <c r="E27" s="23"/>
      <c r="F27" s="25"/>
      <c r="G27" s="26"/>
    </row>
    <row r="28" spans="1:7" x14ac:dyDescent="0.25">
      <c r="A28" s="9" t="s">
        <v>48</v>
      </c>
      <c r="B28" s="14" t="s">
        <v>49</v>
      </c>
      <c r="C28" s="10" t="s">
        <v>12</v>
      </c>
      <c r="D28" s="18">
        <v>5948.74</v>
      </c>
      <c r="E28" s="10">
        <v>3222</v>
      </c>
      <c r="F28" s="9" t="s">
        <v>39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5948.74</v>
      </c>
      <c r="E29" s="23"/>
      <c r="F29" s="25"/>
      <c r="G29" s="26"/>
    </row>
    <row r="30" spans="1:7" x14ac:dyDescent="0.25">
      <c r="A30" s="9" t="s">
        <v>50</v>
      </c>
      <c r="B30" s="14" t="s">
        <v>51</v>
      </c>
      <c r="C30" s="10" t="s">
        <v>12</v>
      </c>
      <c r="D30" s="18">
        <v>30</v>
      </c>
      <c r="E30" s="10">
        <v>3239</v>
      </c>
      <c r="F30" s="9" t="s">
        <v>52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30</v>
      </c>
      <c r="E31" s="23"/>
      <c r="F31" s="25"/>
      <c r="G31" s="26"/>
    </row>
    <row r="32" spans="1:7" x14ac:dyDescent="0.25">
      <c r="A32" s="9" t="s">
        <v>53</v>
      </c>
      <c r="B32" s="14" t="s">
        <v>54</v>
      </c>
      <c r="C32" s="10" t="s">
        <v>55</v>
      </c>
      <c r="D32" s="18">
        <v>208.75</v>
      </c>
      <c r="E32" s="10">
        <v>3238</v>
      </c>
      <c r="F32" s="9" t="s">
        <v>56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208.75</v>
      </c>
      <c r="E33" s="23"/>
      <c r="F33" s="25"/>
      <c r="G33" s="26"/>
    </row>
    <row r="34" spans="1:7" x14ac:dyDescent="0.25">
      <c r="A34" s="9" t="s">
        <v>57</v>
      </c>
      <c r="B34" s="14" t="s">
        <v>58</v>
      </c>
      <c r="C34" s="10" t="s">
        <v>59</v>
      </c>
      <c r="D34" s="18">
        <v>102.41</v>
      </c>
      <c r="E34" s="10">
        <v>3221</v>
      </c>
      <c r="F34" s="9" t="s">
        <v>26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102.41</v>
      </c>
      <c r="E35" s="23"/>
      <c r="F35" s="25"/>
      <c r="G35" s="26"/>
    </row>
    <row r="36" spans="1:7" x14ac:dyDescent="0.25">
      <c r="A36" s="9" t="s">
        <v>60</v>
      </c>
      <c r="B36" s="14" t="s">
        <v>61</v>
      </c>
      <c r="C36" s="10" t="s">
        <v>38</v>
      </c>
      <c r="D36" s="18">
        <v>5.83</v>
      </c>
      <c r="E36" s="10">
        <v>3231</v>
      </c>
      <c r="F36" s="9" t="s">
        <v>35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5.83</v>
      </c>
      <c r="E37" s="23"/>
      <c r="F37" s="25"/>
      <c r="G37" s="26"/>
    </row>
    <row r="38" spans="1:7" x14ac:dyDescent="0.25">
      <c r="A38" s="9" t="s">
        <v>62</v>
      </c>
      <c r="B38" s="14" t="s">
        <v>63</v>
      </c>
      <c r="C38" s="10" t="s">
        <v>42</v>
      </c>
      <c r="D38" s="18">
        <v>10.62</v>
      </c>
      <c r="E38" s="10">
        <v>3295</v>
      </c>
      <c r="F38" s="9" t="s">
        <v>18</v>
      </c>
      <c r="G38" s="27" t="s">
        <v>14</v>
      </c>
    </row>
    <row r="39" spans="1:7" ht="27" customHeight="1" thickBot="1" x14ac:dyDescent="0.3">
      <c r="A39" s="21" t="s">
        <v>15</v>
      </c>
      <c r="B39" s="22"/>
      <c r="C39" s="23"/>
      <c r="D39" s="24">
        <f>SUM(D38:D38)</f>
        <v>10.62</v>
      </c>
      <c r="E39" s="23"/>
      <c r="F39" s="25"/>
      <c r="G39" s="26"/>
    </row>
    <row r="40" spans="1:7" x14ac:dyDescent="0.25">
      <c r="A40" s="9" t="s">
        <v>64</v>
      </c>
      <c r="B40" s="14" t="s">
        <v>65</v>
      </c>
      <c r="C40" s="10" t="s">
        <v>42</v>
      </c>
      <c r="D40" s="18">
        <v>162.5</v>
      </c>
      <c r="E40" s="10">
        <v>3238</v>
      </c>
      <c r="F40" s="9" t="s">
        <v>56</v>
      </c>
      <c r="G40" s="27" t="s">
        <v>14</v>
      </c>
    </row>
    <row r="41" spans="1:7" ht="27" customHeight="1" thickBot="1" x14ac:dyDescent="0.3">
      <c r="A41" s="21" t="s">
        <v>15</v>
      </c>
      <c r="B41" s="22"/>
      <c r="C41" s="23"/>
      <c r="D41" s="24">
        <f>SUM(D40:D40)</f>
        <v>162.5</v>
      </c>
      <c r="E41" s="23"/>
      <c r="F41" s="25"/>
      <c r="G41" s="26"/>
    </row>
    <row r="42" spans="1:7" x14ac:dyDescent="0.25">
      <c r="A42" s="9" t="s">
        <v>66</v>
      </c>
      <c r="B42" s="14" t="s">
        <v>67</v>
      </c>
      <c r="C42" s="10" t="s">
        <v>68</v>
      </c>
      <c r="D42" s="18">
        <v>3600</v>
      </c>
      <c r="E42" s="10">
        <v>3299</v>
      </c>
      <c r="F42" s="9" t="s">
        <v>69</v>
      </c>
      <c r="G42" s="27" t="s">
        <v>14</v>
      </c>
    </row>
    <row r="43" spans="1:7" ht="27" customHeight="1" thickBot="1" x14ac:dyDescent="0.3">
      <c r="A43" s="21" t="s">
        <v>15</v>
      </c>
      <c r="B43" s="22"/>
      <c r="C43" s="23"/>
      <c r="D43" s="24">
        <f>SUM(D42:D42)</f>
        <v>3600</v>
      </c>
      <c r="E43" s="23"/>
      <c r="F43" s="25"/>
      <c r="G43" s="26"/>
    </row>
    <row r="44" spans="1:7" x14ac:dyDescent="0.25">
      <c r="A44" s="9" t="s">
        <v>70</v>
      </c>
      <c r="B44" s="14" t="s">
        <v>71</v>
      </c>
      <c r="C44" s="10" t="s">
        <v>72</v>
      </c>
      <c r="D44" s="18">
        <v>14.99</v>
      </c>
      <c r="E44" s="10">
        <v>3299</v>
      </c>
      <c r="F44" s="9" t="s">
        <v>69</v>
      </c>
      <c r="G44" s="27" t="s">
        <v>14</v>
      </c>
    </row>
    <row r="45" spans="1:7" ht="27" customHeight="1" thickBot="1" x14ac:dyDescent="0.3">
      <c r="A45" s="21" t="s">
        <v>15</v>
      </c>
      <c r="B45" s="22"/>
      <c r="C45" s="23"/>
      <c r="D45" s="24">
        <f>SUM(D44:D44)</f>
        <v>14.99</v>
      </c>
      <c r="E45" s="23"/>
      <c r="F45" s="25"/>
      <c r="G45" s="26"/>
    </row>
    <row r="46" spans="1:7" x14ac:dyDescent="0.25">
      <c r="A46" s="9" t="s">
        <v>73</v>
      </c>
      <c r="B46" s="14" t="s">
        <v>74</v>
      </c>
      <c r="C46" s="10" t="s">
        <v>12</v>
      </c>
      <c r="D46" s="18">
        <v>96.88</v>
      </c>
      <c r="E46" s="10">
        <v>3221</v>
      </c>
      <c r="F46" s="9" t="s">
        <v>26</v>
      </c>
      <c r="G46" s="27" t="s">
        <v>14</v>
      </c>
    </row>
    <row r="47" spans="1:7" ht="27" customHeight="1" thickBot="1" x14ac:dyDescent="0.3">
      <c r="A47" s="21" t="s">
        <v>15</v>
      </c>
      <c r="B47" s="22"/>
      <c r="C47" s="23"/>
      <c r="D47" s="24">
        <f>SUM(D46:D46)</f>
        <v>96.88</v>
      </c>
      <c r="E47" s="23"/>
      <c r="F47" s="25"/>
      <c r="G47" s="26"/>
    </row>
    <row r="48" spans="1:7" x14ac:dyDescent="0.25">
      <c r="A48" s="9" t="s">
        <v>75</v>
      </c>
      <c r="B48" s="14" t="s">
        <v>76</v>
      </c>
      <c r="C48" s="10" t="s">
        <v>68</v>
      </c>
      <c r="D48" s="18">
        <v>4716.47</v>
      </c>
      <c r="E48" s="10">
        <v>3223</v>
      </c>
      <c r="F48" s="9" t="s">
        <v>77</v>
      </c>
      <c r="G48" s="27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SUM(D48:D48)</f>
        <v>4716.47</v>
      </c>
      <c r="E49" s="23"/>
      <c r="F49" s="25"/>
      <c r="G49" s="26"/>
    </row>
    <row r="50" spans="1:7" x14ac:dyDescent="0.25">
      <c r="A50" s="9" t="s">
        <v>78</v>
      </c>
      <c r="B50" s="14" t="s">
        <v>79</v>
      </c>
      <c r="C50" s="10" t="s">
        <v>38</v>
      </c>
      <c r="D50" s="18">
        <v>5.94</v>
      </c>
      <c r="E50" s="10">
        <v>3222</v>
      </c>
      <c r="F50" s="9" t="s">
        <v>39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5.94</v>
      </c>
      <c r="E51" s="23"/>
      <c r="F51" s="25"/>
      <c r="G51" s="26"/>
    </row>
    <row r="52" spans="1:7" x14ac:dyDescent="0.25">
      <c r="A52" s="9" t="s">
        <v>80</v>
      </c>
      <c r="B52" s="14" t="s">
        <v>81</v>
      </c>
      <c r="C52" s="10" t="s">
        <v>12</v>
      </c>
      <c r="D52" s="18">
        <v>94.34</v>
      </c>
      <c r="E52" s="10">
        <v>3234</v>
      </c>
      <c r="F52" s="9" t="s">
        <v>43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94.34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84</v>
      </c>
      <c r="D54" s="18">
        <v>847.23</v>
      </c>
      <c r="E54" s="10">
        <v>3232</v>
      </c>
      <c r="F54" s="9" t="s">
        <v>85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847.23</v>
      </c>
      <c r="E55" s="23"/>
      <c r="F55" s="25"/>
      <c r="G55" s="26"/>
    </row>
    <row r="56" spans="1:7" x14ac:dyDescent="0.25">
      <c r="A56" s="9" t="s">
        <v>86</v>
      </c>
      <c r="B56" s="14" t="s">
        <v>87</v>
      </c>
      <c r="C56" s="10" t="s">
        <v>38</v>
      </c>
      <c r="D56" s="18">
        <v>132.69</v>
      </c>
      <c r="E56" s="10">
        <v>3299</v>
      </c>
      <c r="F56" s="9" t="s">
        <v>69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132.69</v>
      </c>
      <c r="E57" s="23"/>
      <c r="F57" s="25"/>
      <c r="G57" s="26"/>
    </row>
    <row r="58" spans="1:7" x14ac:dyDescent="0.25">
      <c r="A58" s="9" t="s">
        <v>88</v>
      </c>
      <c r="B58" s="14" t="s">
        <v>89</v>
      </c>
      <c r="C58" s="10" t="s">
        <v>42</v>
      </c>
      <c r="D58" s="18">
        <v>118.5</v>
      </c>
      <c r="E58" s="10">
        <v>3221</v>
      </c>
      <c r="F58" s="9" t="s">
        <v>26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118.5</v>
      </c>
      <c r="E59" s="23"/>
      <c r="F59" s="25"/>
      <c r="G59" s="26"/>
    </row>
    <row r="60" spans="1:7" x14ac:dyDescent="0.25">
      <c r="A60" s="9" t="s">
        <v>90</v>
      </c>
      <c r="B60" s="14" t="s">
        <v>91</v>
      </c>
      <c r="C60" s="10" t="s">
        <v>92</v>
      </c>
      <c r="D60" s="18">
        <v>579.6</v>
      </c>
      <c r="E60" s="10">
        <v>3222</v>
      </c>
      <c r="F60" s="9" t="s">
        <v>39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579.6</v>
      </c>
      <c r="E61" s="23"/>
      <c r="F61" s="25"/>
      <c r="G61" s="26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166.4</v>
      </c>
      <c r="E62" s="10">
        <v>3293</v>
      </c>
      <c r="F62" s="9" t="s">
        <v>96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166.4</v>
      </c>
      <c r="E63" s="23"/>
      <c r="F63" s="25"/>
      <c r="G63" s="26"/>
    </row>
    <row r="64" spans="1:7" x14ac:dyDescent="0.25">
      <c r="A64" s="9" t="s">
        <v>97</v>
      </c>
      <c r="B64" s="14" t="s">
        <v>98</v>
      </c>
      <c r="C64" s="10" t="s">
        <v>99</v>
      </c>
      <c r="D64" s="18">
        <v>198.61</v>
      </c>
      <c r="E64" s="10">
        <v>3238</v>
      </c>
      <c r="F64" s="9" t="s">
        <v>56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198.61</v>
      </c>
      <c r="E65" s="23"/>
      <c r="F65" s="25"/>
      <c r="G65" s="26"/>
    </row>
    <row r="66" spans="1:7" x14ac:dyDescent="0.25">
      <c r="A66" s="9" t="s">
        <v>100</v>
      </c>
      <c r="B66" s="14" t="s">
        <v>101</v>
      </c>
      <c r="C66" s="10" t="s">
        <v>102</v>
      </c>
      <c r="D66" s="18">
        <v>3713.28</v>
      </c>
      <c r="E66" s="10">
        <v>3292</v>
      </c>
      <c r="F66" s="9" t="s">
        <v>103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3713.28</v>
      </c>
      <c r="E67" s="23"/>
      <c r="F67" s="25"/>
      <c r="G67" s="26"/>
    </row>
    <row r="68" spans="1:7" x14ac:dyDescent="0.25">
      <c r="A68" s="9" t="s">
        <v>104</v>
      </c>
      <c r="B68" s="14" t="s">
        <v>105</v>
      </c>
      <c r="C68" s="10" t="s">
        <v>106</v>
      </c>
      <c r="D68" s="18">
        <v>805.84</v>
      </c>
      <c r="E68" s="10">
        <v>3222</v>
      </c>
      <c r="F68" s="9" t="s">
        <v>39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805.84</v>
      </c>
      <c r="E69" s="23"/>
      <c r="F69" s="25"/>
      <c r="G69" s="26"/>
    </row>
    <row r="70" spans="1:7" x14ac:dyDescent="0.25">
      <c r="A70" s="9" t="s">
        <v>107</v>
      </c>
      <c r="B70" s="14" t="s">
        <v>105</v>
      </c>
      <c r="C70" s="10" t="s">
        <v>106</v>
      </c>
      <c r="D70" s="18">
        <v>1321.23</v>
      </c>
      <c r="E70" s="10">
        <v>3222</v>
      </c>
      <c r="F70" s="9" t="s">
        <v>39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1321.23</v>
      </c>
      <c r="E71" s="23"/>
      <c r="F71" s="25"/>
      <c r="G71" s="26"/>
    </row>
    <row r="72" spans="1:7" x14ac:dyDescent="0.25">
      <c r="A72" s="9" t="s">
        <v>108</v>
      </c>
      <c r="B72" s="14" t="s">
        <v>109</v>
      </c>
      <c r="C72" s="10" t="s">
        <v>12</v>
      </c>
      <c r="D72" s="18">
        <v>40</v>
      </c>
      <c r="E72" s="10">
        <v>3299</v>
      </c>
      <c r="F72" s="9" t="s">
        <v>69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40</v>
      </c>
      <c r="E73" s="23"/>
      <c r="F73" s="25"/>
      <c r="G73" s="26"/>
    </row>
    <row r="74" spans="1:7" x14ac:dyDescent="0.25">
      <c r="A74" s="9" t="s">
        <v>110</v>
      </c>
      <c r="B74" s="14" t="s">
        <v>111</v>
      </c>
      <c r="C74" s="10" t="s">
        <v>68</v>
      </c>
      <c r="D74" s="18">
        <v>63.16</v>
      </c>
      <c r="E74" s="10">
        <v>3232</v>
      </c>
      <c r="F74" s="9" t="s">
        <v>85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63.16</v>
      </c>
      <c r="E75" s="23"/>
      <c r="F75" s="25"/>
      <c r="G75" s="26"/>
    </row>
    <row r="76" spans="1:7" x14ac:dyDescent="0.25">
      <c r="A76" s="9" t="s">
        <v>112</v>
      </c>
      <c r="B76" s="14" t="s">
        <v>113</v>
      </c>
      <c r="C76" s="10" t="s">
        <v>12</v>
      </c>
      <c r="D76" s="18">
        <v>6100.55</v>
      </c>
      <c r="E76" s="10">
        <v>3299</v>
      </c>
      <c r="F76" s="9" t="s">
        <v>69</v>
      </c>
      <c r="G76" s="27" t="s">
        <v>14</v>
      </c>
    </row>
    <row r="77" spans="1:7" x14ac:dyDescent="0.25">
      <c r="A77" s="9"/>
      <c r="B77" s="14"/>
      <c r="C77" s="10"/>
      <c r="D77" s="18">
        <v>416.88</v>
      </c>
      <c r="E77" s="10">
        <v>3722</v>
      </c>
      <c r="F77" s="9" t="s">
        <v>13</v>
      </c>
      <c r="G77" s="28" t="s">
        <v>14</v>
      </c>
    </row>
    <row r="78" spans="1:7" x14ac:dyDescent="0.25">
      <c r="A78" s="9"/>
      <c r="B78" s="14"/>
      <c r="C78" s="10"/>
      <c r="D78" s="18">
        <v>95.57</v>
      </c>
      <c r="E78" s="10">
        <v>4241</v>
      </c>
      <c r="F78" s="9" t="s">
        <v>114</v>
      </c>
      <c r="G78" s="28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SUM(D76:D78)</f>
        <v>6613</v>
      </c>
      <c r="E79" s="23"/>
      <c r="F79" s="25"/>
      <c r="G79" s="26"/>
    </row>
    <row r="80" spans="1:7" x14ac:dyDescent="0.25">
      <c r="A80" s="9" t="s">
        <v>115</v>
      </c>
      <c r="B80" s="14" t="s">
        <v>116</v>
      </c>
      <c r="C80" s="10" t="s">
        <v>42</v>
      </c>
      <c r="D80" s="18">
        <v>1144.3800000000001</v>
      </c>
      <c r="E80" s="10">
        <v>3222</v>
      </c>
      <c r="F80" s="9" t="s">
        <v>39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1144.3800000000001</v>
      </c>
      <c r="E81" s="23"/>
      <c r="F81" s="25"/>
      <c r="G81" s="26"/>
    </row>
    <row r="82" spans="1:7" x14ac:dyDescent="0.25">
      <c r="A82" s="9" t="s">
        <v>117</v>
      </c>
      <c r="B82" s="14" t="s">
        <v>118</v>
      </c>
      <c r="C82" s="10" t="s">
        <v>119</v>
      </c>
      <c r="D82" s="18">
        <v>285</v>
      </c>
      <c r="E82" s="10">
        <v>3221</v>
      </c>
      <c r="F82" s="9" t="s">
        <v>26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285</v>
      </c>
      <c r="E83" s="23"/>
      <c r="F83" s="25"/>
      <c r="G83" s="26"/>
    </row>
    <row r="84" spans="1:7" x14ac:dyDescent="0.25">
      <c r="A84" s="9" t="s">
        <v>120</v>
      </c>
      <c r="B84" s="14" t="s">
        <v>121</v>
      </c>
      <c r="C84" s="10" t="s">
        <v>12</v>
      </c>
      <c r="D84" s="18">
        <v>195.83</v>
      </c>
      <c r="E84" s="10">
        <v>3236</v>
      </c>
      <c r="F84" s="9" t="s">
        <v>122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195.83</v>
      </c>
      <c r="E85" s="23"/>
      <c r="F85" s="25"/>
      <c r="G85" s="26"/>
    </row>
    <row r="86" spans="1:7" x14ac:dyDescent="0.25">
      <c r="A86" s="9" t="s">
        <v>123</v>
      </c>
      <c r="B86" s="14" t="s">
        <v>124</v>
      </c>
      <c r="C86" s="10" t="s">
        <v>12</v>
      </c>
      <c r="D86" s="18">
        <v>19.2</v>
      </c>
      <c r="E86" s="10">
        <v>3299</v>
      </c>
      <c r="F86" s="9" t="s">
        <v>69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19.2</v>
      </c>
      <c r="E87" s="23"/>
      <c r="F87" s="25"/>
      <c r="G87" s="26"/>
    </row>
    <row r="88" spans="1:7" x14ac:dyDescent="0.25">
      <c r="A88" s="9" t="s">
        <v>125</v>
      </c>
      <c r="B88" s="14" t="s">
        <v>126</v>
      </c>
      <c r="C88" s="10" t="s">
        <v>127</v>
      </c>
      <c r="D88" s="18">
        <v>141.37</v>
      </c>
      <c r="E88" s="10">
        <v>3431</v>
      </c>
      <c r="F88" s="9" t="s">
        <v>128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141.37</v>
      </c>
      <c r="E89" s="23"/>
      <c r="F89" s="25"/>
      <c r="G89" s="26"/>
    </row>
    <row r="90" spans="1:7" x14ac:dyDescent="0.25">
      <c r="A90" s="9" t="s">
        <v>129</v>
      </c>
      <c r="B90" s="14" t="s">
        <v>130</v>
      </c>
      <c r="C90" s="10" t="s">
        <v>131</v>
      </c>
      <c r="D90" s="18">
        <v>143.91999999999999</v>
      </c>
      <c r="E90" s="10">
        <v>3299</v>
      </c>
      <c r="F90" s="9" t="s">
        <v>69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143.91999999999999</v>
      </c>
      <c r="E91" s="23"/>
      <c r="F91" s="25"/>
      <c r="G91" s="26"/>
    </row>
    <row r="92" spans="1:7" x14ac:dyDescent="0.25">
      <c r="A92" s="9" t="s">
        <v>132</v>
      </c>
      <c r="B92" s="14" t="s">
        <v>133</v>
      </c>
      <c r="C92" s="10" t="s">
        <v>134</v>
      </c>
      <c r="D92" s="18">
        <v>192.5</v>
      </c>
      <c r="E92" s="10">
        <v>3222</v>
      </c>
      <c r="F92" s="9" t="s">
        <v>39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192.5</v>
      </c>
      <c r="E93" s="23"/>
      <c r="F93" s="25"/>
      <c r="G93" s="26"/>
    </row>
    <row r="94" spans="1:7" x14ac:dyDescent="0.25">
      <c r="A94" s="9" t="s">
        <v>135</v>
      </c>
      <c r="B94" s="14" t="s">
        <v>136</v>
      </c>
      <c r="C94" s="10" t="s">
        <v>25</v>
      </c>
      <c r="D94" s="18">
        <v>8217.36</v>
      </c>
      <c r="E94" s="10">
        <v>3223</v>
      </c>
      <c r="F94" s="9" t="s">
        <v>77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8217.36</v>
      </c>
      <c r="E95" s="23"/>
      <c r="F95" s="25"/>
      <c r="G95" s="26"/>
    </row>
    <row r="96" spans="1:7" x14ac:dyDescent="0.25">
      <c r="A96" s="9" t="s">
        <v>137</v>
      </c>
      <c r="B96" s="14" t="s">
        <v>138</v>
      </c>
      <c r="C96" s="10" t="s">
        <v>12</v>
      </c>
      <c r="D96" s="18">
        <v>58.06</v>
      </c>
      <c r="E96" s="10">
        <v>3238</v>
      </c>
      <c r="F96" s="9" t="s">
        <v>56</v>
      </c>
      <c r="G96" s="27" t="s">
        <v>14</v>
      </c>
    </row>
    <row r="97" spans="1:7" ht="27" customHeight="1" thickBot="1" x14ac:dyDescent="0.3">
      <c r="A97" s="21" t="s">
        <v>15</v>
      </c>
      <c r="B97" s="22"/>
      <c r="C97" s="23"/>
      <c r="D97" s="24">
        <f>SUM(D96:D96)</f>
        <v>58.06</v>
      </c>
      <c r="E97" s="23"/>
      <c r="F97" s="25"/>
      <c r="G97" s="26"/>
    </row>
    <row r="98" spans="1:7" x14ac:dyDescent="0.25">
      <c r="A98" s="9" t="s">
        <v>139</v>
      </c>
      <c r="B98" s="14" t="s">
        <v>140</v>
      </c>
      <c r="C98" s="10" t="s">
        <v>68</v>
      </c>
      <c r="D98" s="18">
        <v>110</v>
      </c>
      <c r="E98" s="10">
        <v>3234</v>
      </c>
      <c r="F98" s="9" t="s">
        <v>43</v>
      </c>
      <c r="G98" s="27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SUM(D98:D98)</f>
        <v>110</v>
      </c>
      <c r="E99" s="23"/>
      <c r="F99" s="25"/>
      <c r="G99" s="26"/>
    </row>
    <row r="100" spans="1:7" x14ac:dyDescent="0.25">
      <c r="A100" s="9" t="s">
        <v>141</v>
      </c>
      <c r="B100" s="14" t="s">
        <v>142</v>
      </c>
      <c r="C100" s="10" t="s">
        <v>143</v>
      </c>
      <c r="D100" s="18">
        <v>1006.25</v>
      </c>
      <c r="E100" s="10">
        <v>3239</v>
      </c>
      <c r="F100" s="9" t="s">
        <v>52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1006.25</v>
      </c>
      <c r="E101" s="23"/>
      <c r="F101" s="25"/>
      <c r="G101" s="26"/>
    </row>
    <row r="102" spans="1:7" x14ac:dyDescent="0.25">
      <c r="A102" s="9" t="s">
        <v>144</v>
      </c>
      <c r="B102" s="14" t="s">
        <v>145</v>
      </c>
      <c r="C102" s="10" t="s">
        <v>12</v>
      </c>
      <c r="D102" s="18">
        <v>243.97</v>
      </c>
      <c r="E102" s="10">
        <v>4241</v>
      </c>
      <c r="F102" s="9" t="s">
        <v>114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243.97</v>
      </c>
      <c r="E103" s="23"/>
      <c r="F103" s="25"/>
      <c r="G103" s="26"/>
    </row>
    <row r="104" spans="1:7" x14ac:dyDescent="0.25">
      <c r="A104" s="9" t="s">
        <v>146</v>
      </c>
      <c r="B104" s="14" t="s">
        <v>147</v>
      </c>
      <c r="C104" s="10" t="s">
        <v>38</v>
      </c>
      <c r="D104" s="18">
        <v>131.13</v>
      </c>
      <c r="E104" s="10">
        <v>3222</v>
      </c>
      <c r="F104" s="9" t="s">
        <v>39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131.13</v>
      </c>
      <c r="E105" s="23"/>
      <c r="F105" s="25"/>
      <c r="G105" s="26"/>
    </row>
    <row r="106" spans="1:7" x14ac:dyDescent="0.25">
      <c r="A106" s="9" t="s">
        <v>148</v>
      </c>
      <c r="B106" s="14" t="s">
        <v>149</v>
      </c>
      <c r="C106" s="10" t="s">
        <v>25</v>
      </c>
      <c r="D106" s="18">
        <v>43.48</v>
      </c>
      <c r="E106" s="10">
        <v>3221</v>
      </c>
      <c r="F106" s="9" t="s">
        <v>26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43.48</v>
      </c>
      <c r="E107" s="23"/>
      <c r="F107" s="25"/>
      <c r="G107" s="26"/>
    </row>
    <row r="108" spans="1:7" x14ac:dyDescent="0.25">
      <c r="A108" s="9" t="s">
        <v>150</v>
      </c>
      <c r="B108" s="14" t="s">
        <v>151</v>
      </c>
      <c r="C108" s="10" t="s">
        <v>42</v>
      </c>
      <c r="D108" s="18">
        <v>53.09</v>
      </c>
      <c r="E108" s="10">
        <v>3221</v>
      </c>
      <c r="F108" s="9" t="s">
        <v>26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53.09</v>
      </c>
      <c r="E109" s="23"/>
      <c r="F109" s="25"/>
      <c r="G109" s="26"/>
    </row>
    <row r="110" spans="1:7" x14ac:dyDescent="0.25">
      <c r="A110" s="9" t="s">
        <v>157</v>
      </c>
      <c r="B110" s="14"/>
      <c r="C110" s="10"/>
      <c r="D110" s="18">
        <v>38.67</v>
      </c>
      <c r="E110" s="10">
        <v>1291</v>
      </c>
      <c r="F110" s="9" t="s">
        <v>152</v>
      </c>
      <c r="G110" s="27" t="s">
        <v>14</v>
      </c>
    </row>
    <row r="111" spans="1:7" x14ac:dyDescent="0.25">
      <c r="A111" s="9" t="s">
        <v>158</v>
      </c>
      <c r="B111" s="14"/>
      <c r="C111" s="10"/>
      <c r="D111" s="18">
        <v>189055.4</v>
      </c>
      <c r="E111" s="10">
        <v>3111</v>
      </c>
      <c r="F111" s="9" t="s">
        <v>153</v>
      </c>
      <c r="G111" s="28" t="s">
        <v>14</v>
      </c>
    </row>
    <row r="112" spans="1:7" x14ac:dyDescent="0.25">
      <c r="A112" s="9" t="s">
        <v>159</v>
      </c>
      <c r="B112" s="14"/>
      <c r="C112" s="10"/>
      <c r="D112" s="18">
        <v>6715.62</v>
      </c>
      <c r="E112" s="10">
        <v>3113</v>
      </c>
      <c r="F112" s="9" t="s">
        <v>160</v>
      </c>
      <c r="G112" s="28" t="s">
        <v>14</v>
      </c>
    </row>
    <row r="113" spans="1:7" x14ac:dyDescent="0.25">
      <c r="A113" s="9" t="s">
        <v>161</v>
      </c>
      <c r="B113" s="14"/>
      <c r="C113" s="10"/>
      <c r="D113" s="18">
        <v>31213.3</v>
      </c>
      <c r="E113" s="10">
        <v>3132</v>
      </c>
      <c r="F113" s="9" t="s">
        <v>162</v>
      </c>
      <c r="G113" s="28" t="s">
        <v>14</v>
      </c>
    </row>
    <row r="114" spans="1:7" x14ac:dyDescent="0.25">
      <c r="A114" s="9" t="s">
        <v>163</v>
      </c>
      <c r="B114" s="14"/>
      <c r="C114" s="10"/>
      <c r="D114" s="18">
        <v>3731.11</v>
      </c>
      <c r="E114" s="10">
        <v>3212</v>
      </c>
      <c r="F114" s="9" t="s">
        <v>164</v>
      </c>
      <c r="G114" s="28" t="s">
        <v>14</v>
      </c>
    </row>
    <row r="115" spans="1:7" x14ac:dyDescent="0.25">
      <c r="A115" s="9" t="s">
        <v>165</v>
      </c>
      <c r="B115" s="14"/>
      <c r="C115" s="10"/>
      <c r="D115" s="18">
        <v>268.10000000000002</v>
      </c>
      <c r="E115" s="10">
        <v>3237</v>
      </c>
      <c r="F115" s="9" t="s">
        <v>154</v>
      </c>
      <c r="G115" s="28" t="s">
        <v>14</v>
      </c>
    </row>
    <row r="116" spans="1:7" x14ac:dyDescent="0.25">
      <c r="A116" s="9" t="s">
        <v>166</v>
      </c>
      <c r="B116" s="14"/>
      <c r="C116" s="10"/>
      <c r="D116" s="18">
        <v>281.60000000000002</v>
      </c>
      <c r="E116" s="10">
        <v>3721</v>
      </c>
      <c r="F116" s="9" t="s">
        <v>155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SUM(D110:D116)</f>
        <v>231303.8</v>
      </c>
      <c r="E117" s="23"/>
      <c r="F117" s="25"/>
      <c r="G117" s="26"/>
    </row>
    <row r="118" spans="1:7" ht="15.75" thickBot="1" x14ac:dyDescent="0.3">
      <c r="A118" s="29" t="s">
        <v>156</v>
      </c>
      <c r="B118" s="30"/>
      <c r="C118" s="31"/>
      <c r="D118" s="32">
        <f>SUM(D8,D10,D12,D15,D17,D19,D21,D23,D25,D27,D29,D31,D33,D35,D37,D39,D41,D43,D45,D47,D49,D51,D53,D55,D57,D59,D61,D63,D65,D67,D69,D71,D73,D75,D79,D81,D83,D85,D87,D89,D91,D93,D95,D97,D99,D101,D103,D105,D107,D109,D117)</f>
        <v>275467.88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2026-02-25T12:35:40Z</cp:lastPrinted>
  <dcterms:created xsi:type="dcterms:W3CDTF">2024-03-05T11:42:46Z</dcterms:created>
  <dcterms:modified xsi:type="dcterms:W3CDTF">2026-02-25T12:35:52Z</dcterms:modified>
</cp:coreProperties>
</file>