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895"/>
  </bookViews>
  <sheets>
    <sheet name="List1" sheetId="1" r:id="rId1"/>
    <sheet name="List3" sheetId="3" r:id="rId2"/>
  </sheets>
  <externalReferences>
    <externalReference r:id="rId3"/>
  </externalReferences>
  <definedNames>
    <definedName name="UON">[1]Sheet2!$C$1:$C$3</definedName>
  </definedNames>
  <calcPr calcId="145621"/>
</workbook>
</file>

<file path=xl/calcChain.xml><?xml version="1.0" encoding="utf-8"?>
<calcChain xmlns="http://schemas.openxmlformats.org/spreadsheetml/2006/main">
  <c r="F14" i="1" l="1"/>
  <c r="F7" i="1" l="1"/>
  <c r="F16" i="1" l="1"/>
  <c r="F13" i="1"/>
  <c r="F12" i="1"/>
  <c r="F11" i="1"/>
  <c r="F10" i="1"/>
  <c r="F5" i="1"/>
  <c r="F20" i="1" l="1"/>
  <c r="F19" i="1"/>
  <c r="F6" i="1"/>
</calcChain>
</file>

<file path=xl/sharedStrings.xml><?xml version="1.0" encoding="utf-8"?>
<sst xmlns="http://schemas.openxmlformats.org/spreadsheetml/2006/main" count="113" uniqueCount="76">
  <si>
    <t>Evidencijski broj nabave</t>
  </si>
  <si>
    <t>Pozicija financijskog plana</t>
  </si>
  <si>
    <t>Brojčana oznaka predmeta nabave iz Jedinstvenog rječnika javne nabave (CPV)</t>
  </si>
  <si>
    <t>Procijenjena vrijednost nabave (u kunama)</t>
  </si>
  <si>
    <t>Vrsta postupka (uključujući i jednostavnu nabavu)</t>
  </si>
  <si>
    <t>Sklapa se Ugovor/okvirni sporazum/narudžbenica?</t>
  </si>
  <si>
    <t>Planirani početak postupka</t>
  </si>
  <si>
    <t>Planirano trajanje ugovora ili okvirnog sporazuma</t>
  </si>
  <si>
    <t>Napomena</t>
  </si>
  <si>
    <t xml:space="preserve">Predmet nabave </t>
  </si>
  <si>
    <t>Planirana sredstva                  (s PDV-om)</t>
  </si>
  <si>
    <t>322</t>
  </si>
  <si>
    <t>RASHODI ZA MATERIJAL I ENERGIJU</t>
  </si>
  <si>
    <t>3221</t>
  </si>
  <si>
    <t>Uredski materijal i ostali materijalni rashodi</t>
  </si>
  <si>
    <t>32211</t>
  </si>
  <si>
    <t xml:space="preserve">Uredski materijal  </t>
  </si>
  <si>
    <t>30190000-7</t>
  </si>
  <si>
    <t>32214</t>
  </si>
  <si>
    <t>Materijal i sredstva za čišćenje i održavanje</t>
  </si>
  <si>
    <t>39830000-9</t>
  </si>
  <si>
    <t>3222</t>
  </si>
  <si>
    <t>Materijal i sirovine</t>
  </si>
  <si>
    <t>32224</t>
  </si>
  <si>
    <t>Namirnice</t>
  </si>
  <si>
    <t>Mlijeko i mliječni proizvodi</t>
  </si>
  <si>
    <t xml:space="preserve">15300000-1 </t>
  </si>
  <si>
    <t xml:space="preserve">15800000-6 </t>
  </si>
  <si>
    <t>3223</t>
  </si>
  <si>
    <t>Energija</t>
  </si>
  <si>
    <t>32231</t>
  </si>
  <si>
    <t>Električna energija</t>
  </si>
  <si>
    <t>65310000-9</t>
  </si>
  <si>
    <t>323</t>
  </si>
  <si>
    <t>RASHODI ZA USLUGE</t>
  </si>
  <si>
    <t>3234</t>
  </si>
  <si>
    <t>Komunalne usluge</t>
  </si>
  <si>
    <t>32341</t>
  </si>
  <si>
    <t>Opskrba pitkom vodom</t>
  </si>
  <si>
    <t>65100000-4</t>
  </si>
  <si>
    <t>32342</t>
  </si>
  <si>
    <t>Iznošenje i odvoz smeća</t>
  </si>
  <si>
    <t>90511300-5</t>
  </si>
  <si>
    <t>15511000-3     15500000-3</t>
  </si>
  <si>
    <t xml:space="preserve">15811100-7     15811000-6 </t>
  </si>
  <si>
    <t>PLAN NABAVE ZA 2020. GODINU</t>
  </si>
  <si>
    <t>okvirni sporazum</t>
  </si>
  <si>
    <t>ugovor</t>
  </si>
  <si>
    <t>jedna godina</t>
  </si>
  <si>
    <t>jednostavna nabava</t>
  </si>
  <si>
    <t>2020/1</t>
  </si>
  <si>
    <t>2020/2</t>
  </si>
  <si>
    <t>2020/3</t>
  </si>
  <si>
    <t>2020/4</t>
  </si>
  <si>
    <t>2020/5</t>
  </si>
  <si>
    <t>2020/6</t>
  </si>
  <si>
    <t>2020/7</t>
  </si>
  <si>
    <t>2020/8</t>
  </si>
  <si>
    <t>2020/9</t>
  </si>
  <si>
    <t>2020/10</t>
  </si>
  <si>
    <t>2020/11</t>
  </si>
  <si>
    <t>32216</t>
  </si>
  <si>
    <t>Toaletni papir, ručnici i ubrusi</t>
  </si>
  <si>
    <t>33760000-5</t>
  </si>
  <si>
    <t>I.KVARTAL</t>
  </si>
  <si>
    <t>Svježe meso</t>
  </si>
  <si>
    <t>Živežne namirnice</t>
  </si>
  <si>
    <t>15111000-9</t>
  </si>
  <si>
    <t>Krušni proizvodi,peciva i kolači</t>
  </si>
  <si>
    <t>Svježe voće i povrće</t>
  </si>
  <si>
    <t>Sukladno članku 15. stavak 2.  Zakona o javnoj nabavi ,za nabavu roba, usluga procijenjene vrijednosti manje od 200.000 kn,  odnosno za nabavu radova procijenjene vrijednosti manje od 500.000 kn naručitelj nije obvezan primjenjivati Zakon o javnoj nabavi. Osnovna škola Josipa Račića provodi  postupak jednostavne  nabave. Plan nabave za 2020. objavljuje se na internet stranici Škole i primjenjuje se u 2020. godini.</t>
  </si>
  <si>
    <t>Ravnatelj : Tomislav Horvat, prof.</t>
  </si>
  <si>
    <t>Predsjednica Školskog Odbora: Darija Jurič, prof.</t>
  </si>
  <si>
    <t>U Zagrebu 10.12.2019.</t>
  </si>
  <si>
    <t>URBROJ: 251-191-19-01</t>
  </si>
  <si>
    <t>KLASA: 400-01/19-01/26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</si>
</sst>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3" fillId="0" borderId="0" xfId="0" applyFont="1"/>
    <xf numFmtId="0" fontId="4" fillId="0" borderId="0" xfId="0" applyFont="1"/>
    <xf numFmtId="0" fontId="5" fillId="0" borderId="3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9" fontId="5" fillId="0" borderId="1" xfId="1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1" applyFont="1" applyBorder="1"/>
    <xf numFmtId="0" fontId="4" fillId="0" borderId="0" xfId="1" applyFont="1" applyAlignment="1">
      <alignment horizontal="left"/>
    </xf>
    <xf numFmtId="0" fontId="4" fillId="0" borderId="1" xfId="0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2" fontId="4" fillId="0" borderId="1" xfId="1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top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NabaveO&#3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C1" t="str">
            <v>Ugovor</v>
          </cell>
        </row>
        <row r="2">
          <cell r="C2" t="str">
            <v>Okvirni sporazum</v>
          </cell>
        </row>
        <row r="3">
          <cell r="C3" t="str">
            <v>Narudžbenica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E33"/>
  <sheetViews>
    <sheetView showRowColHeaders="0" tabSelected="1" zoomScale="89" zoomScaleNormal="89" workbookViewId="0">
      <selection activeCell="E16" sqref="E16:F16"/>
    </sheetView>
  </sheetViews>
  <sheetFormatPr defaultColWidth="15.7109375" defaultRowHeight="15" x14ac:dyDescent="0.25"/>
  <cols>
    <col min="1" max="1" width="8.7109375" bestFit="1" customWidth="1"/>
    <col min="2" max="2" width="7.140625" customWidth="1"/>
    <col min="3" max="3" width="33.140625" customWidth="1"/>
    <col min="4" max="4" width="16" customWidth="1"/>
    <col min="5" max="5" width="10.85546875" customWidth="1"/>
    <col min="6" max="6" width="11" customWidth="1"/>
    <col min="7" max="7" width="20" bestFit="1" customWidth="1"/>
    <col min="8" max="8" width="23.7109375" customWidth="1"/>
    <col min="9" max="9" width="10.140625" bestFit="1" customWidth="1"/>
    <col min="10" max="10" width="19.140625" bestFit="1" customWidth="1"/>
    <col min="11" max="11" width="13.140625" customWidth="1"/>
    <col min="12" max="12" width="15.7109375" style="6" customWidth="1"/>
    <col min="13" max="290" width="15.7109375" style="6"/>
  </cols>
  <sheetData>
    <row r="1" spans="1:291" ht="35.25" customHeight="1" x14ac:dyDescent="0.25">
      <c r="A1" s="11"/>
      <c r="B1" s="12" t="s">
        <v>45</v>
      </c>
      <c r="C1" s="12"/>
      <c r="D1" s="12"/>
      <c r="E1" s="12"/>
      <c r="F1" s="12"/>
      <c r="G1" s="12"/>
      <c r="H1" s="12"/>
      <c r="I1" s="12"/>
      <c r="J1" s="12"/>
      <c r="K1" s="11"/>
    </row>
    <row r="2" spans="1:291" s="2" customFormat="1" ht="60" customHeight="1" x14ac:dyDescent="0.25">
      <c r="A2" s="13" t="s">
        <v>0</v>
      </c>
      <c r="B2" s="13" t="s">
        <v>1</v>
      </c>
      <c r="C2" s="13" t="s">
        <v>9</v>
      </c>
      <c r="D2" s="13" t="s">
        <v>2</v>
      </c>
      <c r="E2" s="13" t="s">
        <v>3</v>
      </c>
      <c r="F2" s="13" t="s">
        <v>10</v>
      </c>
      <c r="G2" s="13" t="s">
        <v>4</v>
      </c>
      <c r="H2" s="13" t="s">
        <v>5</v>
      </c>
      <c r="I2" s="13" t="s">
        <v>6</v>
      </c>
      <c r="J2" s="13" t="s">
        <v>7</v>
      </c>
      <c r="K2" s="13" t="s">
        <v>8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3"/>
    </row>
    <row r="3" spans="1:291" s="7" customFormat="1" ht="33" x14ac:dyDescent="0.25">
      <c r="A3" s="14"/>
      <c r="B3" s="15" t="s">
        <v>11</v>
      </c>
      <c r="C3" s="15" t="s">
        <v>12</v>
      </c>
      <c r="D3" s="15"/>
      <c r="E3" s="16"/>
      <c r="F3" s="17"/>
      <c r="G3" s="18"/>
      <c r="H3" s="19"/>
      <c r="I3" s="20"/>
      <c r="J3" s="14"/>
      <c r="K3" s="14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9"/>
    </row>
    <row r="4" spans="1:291" s="7" customFormat="1" ht="33" x14ac:dyDescent="0.25">
      <c r="A4" s="14"/>
      <c r="B4" s="15" t="s">
        <v>13</v>
      </c>
      <c r="C4" s="15" t="s">
        <v>14</v>
      </c>
      <c r="D4" s="15"/>
      <c r="E4" s="16"/>
      <c r="F4" s="17"/>
      <c r="G4" s="18"/>
      <c r="H4" s="19"/>
      <c r="I4" s="20"/>
      <c r="J4" s="14"/>
      <c r="K4" s="14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9"/>
    </row>
    <row r="5" spans="1:291" s="1" customFormat="1" ht="33" x14ac:dyDescent="0.25">
      <c r="A5" s="21" t="s">
        <v>50</v>
      </c>
      <c r="B5" s="18" t="s">
        <v>15</v>
      </c>
      <c r="C5" s="18" t="s">
        <v>16</v>
      </c>
      <c r="D5" s="18" t="s">
        <v>17</v>
      </c>
      <c r="E5" s="27">
        <v>21000</v>
      </c>
      <c r="F5" s="28">
        <f>E5+E5*25%</f>
        <v>26250</v>
      </c>
      <c r="G5" s="18" t="s">
        <v>49</v>
      </c>
      <c r="H5" s="19" t="s">
        <v>47</v>
      </c>
      <c r="I5" s="20" t="s">
        <v>64</v>
      </c>
      <c r="J5" s="21" t="s">
        <v>48</v>
      </c>
      <c r="K5" s="21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4"/>
    </row>
    <row r="6" spans="1:291" s="1" customFormat="1" ht="33" x14ac:dyDescent="0.25">
      <c r="A6" s="21" t="s">
        <v>51</v>
      </c>
      <c r="B6" s="18" t="s">
        <v>18</v>
      </c>
      <c r="C6" s="18" t="s">
        <v>19</v>
      </c>
      <c r="D6" s="18" t="s">
        <v>20</v>
      </c>
      <c r="E6" s="27">
        <v>21000</v>
      </c>
      <c r="F6" s="28">
        <f t="shared" ref="F6:F7" si="0">E6+E6*25%</f>
        <v>26250</v>
      </c>
      <c r="G6" s="18" t="s">
        <v>49</v>
      </c>
      <c r="H6" s="19" t="s">
        <v>47</v>
      </c>
      <c r="I6" s="20" t="s">
        <v>64</v>
      </c>
      <c r="J6" s="21" t="s">
        <v>48</v>
      </c>
      <c r="K6" s="2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4"/>
    </row>
    <row r="7" spans="1:291" s="1" customFormat="1" ht="33" x14ac:dyDescent="0.25">
      <c r="A7" s="21" t="s">
        <v>52</v>
      </c>
      <c r="B7" s="18" t="s">
        <v>61</v>
      </c>
      <c r="C7" s="18" t="s">
        <v>62</v>
      </c>
      <c r="D7" s="18" t="s">
        <v>63</v>
      </c>
      <c r="E7" s="27">
        <v>25000</v>
      </c>
      <c r="F7" s="28">
        <f t="shared" si="0"/>
        <v>31250</v>
      </c>
      <c r="G7" s="18" t="s">
        <v>49</v>
      </c>
      <c r="H7" s="19" t="s">
        <v>47</v>
      </c>
      <c r="I7" s="20" t="s">
        <v>64</v>
      </c>
      <c r="J7" s="21"/>
      <c r="K7" s="2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4"/>
    </row>
    <row r="8" spans="1:291" s="7" customFormat="1" ht="16.5" x14ac:dyDescent="0.25">
      <c r="A8" s="14"/>
      <c r="B8" s="15" t="s">
        <v>21</v>
      </c>
      <c r="C8" s="15" t="s">
        <v>22</v>
      </c>
      <c r="D8" s="15"/>
      <c r="E8" s="29"/>
      <c r="F8" s="30"/>
      <c r="G8" s="18"/>
      <c r="H8" s="19"/>
      <c r="I8" s="20"/>
      <c r="J8" s="14"/>
      <c r="K8" s="1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9"/>
    </row>
    <row r="9" spans="1:291" s="1" customFormat="1" ht="33" x14ac:dyDescent="0.25">
      <c r="A9" s="14"/>
      <c r="B9" s="18" t="s">
        <v>23</v>
      </c>
      <c r="C9" s="18" t="s">
        <v>24</v>
      </c>
      <c r="D9" s="22"/>
      <c r="E9" s="27"/>
      <c r="F9" s="28"/>
      <c r="G9" s="23"/>
      <c r="H9" s="19"/>
      <c r="I9" s="20"/>
      <c r="J9" s="21"/>
      <c r="K9" s="2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4"/>
    </row>
    <row r="10" spans="1:291" s="1" customFormat="1" ht="33" x14ac:dyDescent="0.25">
      <c r="A10" s="21" t="s">
        <v>53</v>
      </c>
      <c r="B10" s="22"/>
      <c r="C10" s="18" t="s">
        <v>25</v>
      </c>
      <c r="D10" s="18" t="s">
        <v>43</v>
      </c>
      <c r="E10" s="27">
        <v>25000</v>
      </c>
      <c r="F10" s="28">
        <f>E10+E10*5%</f>
        <v>26250</v>
      </c>
      <c r="G10" s="18" t="s">
        <v>49</v>
      </c>
      <c r="H10" s="19" t="s">
        <v>47</v>
      </c>
      <c r="I10" s="20" t="s">
        <v>64</v>
      </c>
      <c r="J10" s="21" t="s">
        <v>48</v>
      </c>
      <c r="K10" s="2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4"/>
    </row>
    <row r="11" spans="1:291" s="1" customFormat="1" ht="33" x14ac:dyDescent="0.25">
      <c r="A11" s="21" t="s">
        <v>54</v>
      </c>
      <c r="B11" s="22"/>
      <c r="C11" s="18" t="s">
        <v>68</v>
      </c>
      <c r="D11" s="18" t="s">
        <v>44</v>
      </c>
      <c r="E11" s="27">
        <v>80000</v>
      </c>
      <c r="F11" s="28">
        <f>E11+E11*5%</f>
        <v>84000</v>
      </c>
      <c r="G11" s="18" t="s">
        <v>49</v>
      </c>
      <c r="H11" s="19" t="s">
        <v>47</v>
      </c>
      <c r="I11" s="20" t="s">
        <v>64</v>
      </c>
      <c r="J11" s="21" t="s">
        <v>48</v>
      </c>
      <c r="K11" s="2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4"/>
    </row>
    <row r="12" spans="1:291" s="1" customFormat="1" ht="16.5" x14ac:dyDescent="0.25">
      <c r="A12" s="21" t="s">
        <v>55</v>
      </c>
      <c r="B12" s="22"/>
      <c r="C12" s="18" t="s">
        <v>69</v>
      </c>
      <c r="D12" s="18" t="s">
        <v>26</v>
      </c>
      <c r="E12" s="27">
        <v>30000</v>
      </c>
      <c r="F12" s="28">
        <f>E12+E12*13%</f>
        <v>33900</v>
      </c>
      <c r="G12" s="18" t="s">
        <v>49</v>
      </c>
      <c r="H12" s="19" t="s">
        <v>47</v>
      </c>
      <c r="I12" s="20" t="s">
        <v>64</v>
      </c>
      <c r="J12" s="21" t="s">
        <v>48</v>
      </c>
      <c r="K12" s="2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4"/>
    </row>
    <row r="13" spans="1:291" s="1" customFormat="1" ht="16.5" x14ac:dyDescent="0.25">
      <c r="A13" s="21" t="s">
        <v>56</v>
      </c>
      <c r="B13" s="22"/>
      <c r="C13" s="18" t="s">
        <v>65</v>
      </c>
      <c r="D13" s="18" t="s">
        <v>67</v>
      </c>
      <c r="E13" s="27">
        <v>50000</v>
      </c>
      <c r="F13" s="28">
        <f t="shared" ref="F13" si="1">E13+E13*13%</f>
        <v>56500</v>
      </c>
      <c r="G13" s="18" t="s">
        <v>49</v>
      </c>
      <c r="H13" s="19" t="s">
        <v>47</v>
      </c>
      <c r="I13" s="20" t="s">
        <v>64</v>
      </c>
      <c r="J13" s="21" t="s">
        <v>48</v>
      </c>
      <c r="K13" s="2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4"/>
    </row>
    <row r="14" spans="1:291" s="1" customFormat="1" ht="16.5" x14ac:dyDescent="0.25">
      <c r="A14" s="21" t="s">
        <v>57</v>
      </c>
      <c r="B14" s="22"/>
      <c r="C14" s="18" t="s">
        <v>66</v>
      </c>
      <c r="D14" s="18" t="s">
        <v>27</v>
      </c>
      <c r="E14" s="27">
        <v>21000</v>
      </c>
      <c r="F14" s="28">
        <f>E14+E14*25%</f>
        <v>26250</v>
      </c>
      <c r="G14" s="18" t="s">
        <v>49</v>
      </c>
      <c r="H14" s="19" t="s">
        <v>47</v>
      </c>
      <c r="I14" s="20" t="s">
        <v>64</v>
      </c>
      <c r="J14" s="21"/>
      <c r="K14" s="2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4"/>
    </row>
    <row r="15" spans="1:291" s="7" customFormat="1" ht="16.5" x14ac:dyDescent="0.25">
      <c r="A15" s="14"/>
      <c r="B15" s="15" t="s">
        <v>28</v>
      </c>
      <c r="C15" s="15" t="s">
        <v>29</v>
      </c>
      <c r="D15" s="15"/>
      <c r="E15" s="29"/>
      <c r="F15" s="30"/>
      <c r="G15" s="18"/>
      <c r="H15" s="19"/>
      <c r="I15" s="20"/>
      <c r="J15" s="14"/>
      <c r="K15" s="14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9"/>
    </row>
    <row r="16" spans="1:291" s="1" customFormat="1" ht="33" x14ac:dyDescent="0.25">
      <c r="A16" s="21" t="s">
        <v>58</v>
      </c>
      <c r="B16" s="18" t="s">
        <v>30</v>
      </c>
      <c r="C16" s="18" t="s">
        <v>31</v>
      </c>
      <c r="D16" s="18" t="s">
        <v>32</v>
      </c>
      <c r="E16" s="27">
        <v>472000</v>
      </c>
      <c r="F16" s="28">
        <f>E16+E16*25%</f>
        <v>590000</v>
      </c>
      <c r="G16" s="18" t="s">
        <v>46</v>
      </c>
      <c r="H16" s="18" t="s">
        <v>46</v>
      </c>
      <c r="I16" s="20" t="s">
        <v>64</v>
      </c>
      <c r="J16" s="21" t="s">
        <v>48</v>
      </c>
      <c r="K16" s="2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4"/>
    </row>
    <row r="17" spans="1:291" s="7" customFormat="1" ht="16.5" x14ac:dyDescent="0.25">
      <c r="A17" s="14"/>
      <c r="B17" s="15" t="s">
        <v>33</v>
      </c>
      <c r="C17" s="15" t="s">
        <v>34</v>
      </c>
      <c r="D17" s="15"/>
      <c r="E17" s="29"/>
      <c r="F17" s="30"/>
      <c r="G17" s="18"/>
      <c r="H17" s="19"/>
      <c r="I17" s="20"/>
      <c r="J17" s="14"/>
      <c r="K17" s="14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9"/>
    </row>
    <row r="18" spans="1:291" s="7" customFormat="1" ht="16.5" x14ac:dyDescent="0.25">
      <c r="A18" s="14"/>
      <c r="B18" s="15" t="s">
        <v>35</v>
      </c>
      <c r="C18" s="15" t="s">
        <v>36</v>
      </c>
      <c r="D18" s="15"/>
      <c r="E18" s="29"/>
      <c r="F18" s="30"/>
      <c r="G18" s="18"/>
      <c r="H18" s="19"/>
      <c r="I18" s="20"/>
      <c r="J18" s="14"/>
      <c r="K18" s="14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9"/>
    </row>
    <row r="19" spans="1:291" s="1" customFormat="1" ht="33" x14ac:dyDescent="0.25">
      <c r="A19" s="21" t="s">
        <v>59</v>
      </c>
      <c r="B19" s="18" t="s">
        <v>37</v>
      </c>
      <c r="C19" s="18" t="s">
        <v>38</v>
      </c>
      <c r="D19" s="18" t="s">
        <v>39</v>
      </c>
      <c r="E19" s="27">
        <v>40000</v>
      </c>
      <c r="F19" s="28">
        <f t="shared" ref="F19:F20" si="2">E19+E19*25%</f>
        <v>50000</v>
      </c>
      <c r="G19" s="18" t="s">
        <v>46</v>
      </c>
      <c r="H19" s="18" t="s">
        <v>46</v>
      </c>
      <c r="I19" s="20" t="s">
        <v>64</v>
      </c>
      <c r="J19" s="21" t="s">
        <v>48</v>
      </c>
      <c r="K19" s="2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4"/>
    </row>
    <row r="20" spans="1:291" s="1" customFormat="1" ht="33" x14ac:dyDescent="0.25">
      <c r="A20" s="21" t="s">
        <v>60</v>
      </c>
      <c r="B20" s="18" t="s">
        <v>40</v>
      </c>
      <c r="C20" s="18" t="s">
        <v>41</v>
      </c>
      <c r="D20" s="18" t="s">
        <v>42</v>
      </c>
      <c r="E20" s="27">
        <v>16000</v>
      </c>
      <c r="F20" s="28">
        <f t="shared" si="2"/>
        <v>20000</v>
      </c>
      <c r="G20" s="18" t="s">
        <v>46</v>
      </c>
      <c r="H20" s="18" t="s">
        <v>46</v>
      </c>
      <c r="I20" s="20" t="s">
        <v>64</v>
      </c>
      <c r="J20" s="21" t="s">
        <v>48</v>
      </c>
      <c r="K20" s="2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4"/>
    </row>
    <row r="21" spans="1:291" s="1" customFormat="1" ht="16.5" x14ac:dyDescent="0.25">
      <c r="A21" s="21"/>
      <c r="B21" s="21"/>
      <c r="C21" s="21"/>
      <c r="D21" s="21"/>
      <c r="E21" s="24"/>
      <c r="F21" s="17"/>
      <c r="G21" s="21"/>
      <c r="H21" s="25"/>
      <c r="I21" s="21"/>
      <c r="J21" s="21"/>
      <c r="K21" s="2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4"/>
    </row>
    <row r="22" spans="1:291" ht="16.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291" ht="15" customHeight="1" x14ac:dyDescent="0.25">
      <c r="A23" s="31" t="s">
        <v>70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29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29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9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9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91" ht="16.5" x14ac:dyDescent="0.25">
      <c r="A28" s="26" t="s">
        <v>75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291" ht="16.5" x14ac:dyDescent="0.25">
      <c r="A29" s="11" t="s">
        <v>74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291" ht="16.5" x14ac:dyDescent="0.25">
      <c r="A30" s="11" t="s">
        <v>73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291" ht="16.5" x14ac:dyDescent="0.25">
      <c r="A31" s="11"/>
      <c r="B31" s="11"/>
      <c r="C31" s="11"/>
      <c r="D31" s="11"/>
      <c r="E31" s="11"/>
      <c r="F31" s="11"/>
      <c r="G31" s="11"/>
      <c r="H31" s="11"/>
      <c r="I31" s="11" t="s">
        <v>71</v>
      </c>
      <c r="J31" s="11"/>
      <c r="K31" s="11"/>
    </row>
    <row r="32" spans="1:291" ht="16.5" x14ac:dyDescent="0.25">
      <c r="A32" s="11" t="s">
        <v>72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5.7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</sheetData>
  <mergeCells count="1">
    <mergeCell ref="A23:K27"/>
  </mergeCells>
  <dataValidations count="1">
    <dataValidation type="list" allowBlank="1" showInputMessage="1" showErrorMessage="1" promptTitle="Ugovor/OS/Narudžbenica" prompt="je obavezan podatak" sqref="H17:H18 H3:H15">
      <formula1>UON</formula1>
    </dataValidation>
  </dataValidations>
  <pageMargins left="0.51181102362204722" right="0.51181102362204722" top="0.3543307086614173" bottom="0.27559055118110237" header="0.90551181102362199" footer="7.874015748031496E-2"/>
  <pageSetup paperSize="27" scale="35" fitToWidth="0" orientation="landscape" r:id="rId1"/>
  <ignoredErrors>
    <ignoredError sqref="B15:B16 B18:B20 B3:B5 B8:B9 B6 B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Harapin</dc:creator>
  <cp:lastModifiedBy>Racic</cp:lastModifiedBy>
  <cp:lastPrinted>2019-12-13T09:16:54Z</cp:lastPrinted>
  <dcterms:created xsi:type="dcterms:W3CDTF">2019-02-25T15:31:35Z</dcterms:created>
  <dcterms:modified xsi:type="dcterms:W3CDTF">2019-12-13T09:49:27Z</dcterms:modified>
</cp:coreProperties>
</file>